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opherkhoo/Downloads/"/>
    </mc:Choice>
  </mc:AlternateContent>
  <xr:revisionPtr revIDLastSave="0" documentId="13_ncr:1_{7750EC19-86F2-7346-80CB-F9EE8B3E515A}" xr6:coauthVersionLast="47" xr6:coauthVersionMax="47" xr10:uidLastSave="{00000000-0000-0000-0000-000000000000}"/>
  <bookViews>
    <workbookView xWindow="2380" yWindow="500" windowWidth="45880" windowHeight="25520" xr2:uid="{97DC7A1B-D98E-EC42-BE9B-B9CC0C995353}"/>
  </bookViews>
  <sheets>
    <sheet name="Sheet 1 (Existing)" sheetId="1" r:id="rId1"/>
    <sheet name="Sheet 2 (With KhooCommerce)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7" l="1"/>
  <c r="BM7" i="7" s="1"/>
  <c r="A8" i="7"/>
  <c r="BM8" i="7" s="1"/>
  <c r="A9" i="7"/>
  <c r="BM9" i="7" s="1"/>
  <c r="A10" i="7"/>
  <c r="BM10" i="7" s="1"/>
  <c r="A11" i="7"/>
  <c r="BM11" i="7" s="1"/>
  <c r="A12" i="7"/>
  <c r="BM12" i="7" s="1"/>
  <c r="A13" i="7"/>
  <c r="BM13" i="7" s="1"/>
  <c r="A14" i="7"/>
  <c r="BM14" i="7" s="1"/>
  <c r="A15" i="7"/>
  <c r="BM15" i="7" s="1"/>
  <c r="A6" i="7"/>
  <c r="H10" i="7"/>
  <c r="G11" i="7" s="1"/>
  <c r="H11" i="7" s="1"/>
  <c r="G12" i="7" s="1"/>
  <c r="BO7" i="1"/>
  <c r="E10" i="7"/>
  <c r="D11" i="7" s="1"/>
  <c r="E11" i="7" s="1"/>
  <c r="D12" i="7" s="1"/>
  <c r="D13" i="7" s="1"/>
  <c r="D14" i="7" s="1"/>
  <c r="F10" i="7"/>
  <c r="C10" i="7"/>
  <c r="BN9" i="7"/>
  <c r="BN8" i="7"/>
  <c r="BN7" i="7"/>
  <c r="BN7" i="1"/>
  <c r="BN8" i="1"/>
  <c r="BN9" i="1"/>
  <c r="BN10" i="1"/>
  <c r="BN11" i="1"/>
  <c r="BN12" i="1"/>
  <c r="BN13" i="1"/>
  <c r="BN14" i="1"/>
  <c r="BN15" i="1"/>
  <c r="BO8" i="1"/>
  <c r="BO9" i="1"/>
  <c r="BO10" i="1"/>
  <c r="BO11" i="1"/>
  <c r="BO12" i="1"/>
  <c r="BO13" i="1"/>
  <c r="BO14" i="1"/>
  <c r="BO15" i="1"/>
  <c r="D15" i="7" l="1"/>
  <c r="BN15" i="7" s="1"/>
  <c r="BN14" i="7"/>
  <c r="BO17" i="1"/>
  <c r="BH2" i="7" s="1"/>
  <c r="G13" i="7"/>
  <c r="H12" i="7"/>
  <c r="H13" i="7" s="1"/>
  <c r="BO18" i="1"/>
  <c r="E12" i="7"/>
  <c r="E13" i="7" s="1"/>
  <c r="BN11" i="7"/>
  <c r="BN10" i="7"/>
  <c r="BO20" i="1" l="1"/>
  <c r="BN13" i="7"/>
  <c r="BN3" i="7" s="1"/>
  <c r="BN12" i="7"/>
</calcChain>
</file>

<file path=xl/sharedStrings.xml><?xml version="1.0" encoding="utf-8"?>
<sst xmlns="http://schemas.openxmlformats.org/spreadsheetml/2006/main" count="117" uniqueCount="32">
  <si>
    <t>Purchase Orders Raised</t>
  </si>
  <si>
    <t>Pick List Created</t>
  </si>
  <si>
    <t>Items Picked</t>
  </si>
  <si>
    <t>Items Packed</t>
  </si>
  <si>
    <t>Courier Requested</t>
  </si>
  <si>
    <t>Invoice Raised to Amazon</t>
  </si>
  <si>
    <t>Invoice Copied to Accounts</t>
  </si>
  <si>
    <t>Monday</t>
  </si>
  <si>
    <t>Tuesday</t>
  </si>
  <si>
    <t>Wednesday</t>
  </si>
  <si>
    <t>Thursday</t>
  </si>
  <si>
    <t>Friday</t>
  </si>
  <si>
    <t>Stage</t>
  </si>
  <si>
    <t>Who</t>
  </si>
  <si>
    <t>Amazon</t>
  </si>
  <si>
    <t>Admin</t>
  </si>
  <si>
    <t>Warehouse</t>
  </si>
  <si>
    <t>Day 2</t>
  </si>
  <si>
    <t>Day 1</t>
  </si>
  <si>
    <t>S</t>
  </si>
  <si>
    <t>E</t>
  </si>
  <si>
    <t>Task</t>
  </si>
  <si>
    <t>Hours Total</t>
  </si>
  <si>
    <t>Total (Admin)</t>
  </si>
  <si>
    <t>Total (Warehouse)</t>
  </si>
  <si>
    <t>Day 1, Start / End</t>
  </si>
  <si>
    <t>Total (Admin Auto)</t>
  </si>
  <si>
    <t>Day 2, Start / End</t>
  </si>
  <si>
    <t>Orders Downloaded and entered into System</t>
  </si>
  <si>
    <t>Stock Allocated and Confirmed in VC</t>
  </si>
  <si>
    <t>ASN Created, Amazon Labels made</t>
  </si>
  <si>
    <t>Total -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</si>
</sst>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9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000000"/>
      <name val="Source Sans Pro Regular"/>
    </font>
    <font>
      <sz val="16"/>
      <color rgb="FF000000"/>
      <name val="Source Sans Pro Regular"/>
    </font>
    <font>
      <b/>
      <sz val="16"/>
      <color rgb="FF000000"/>
      <name val="Source Sans Pro Regular"/>
    </font>
    <font>
      <sz val="16"/>
      <color theme="1"/>
      <name val="Calibri"/>
      <family val="2"/>
      <scheme val="minor"/>
    </font>
    <font>
      <b/>
      <sz val="12"/>
      <color rgb="FF000000"/>
      <name val="Source Sans Pro Regular"/>
    </font>
    <font>
      <b/>
      <sz val="12"/>
      <color theme="1"/>
      <name val="Source Sans Pro Regula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Source Sans Pro Regular"/>
    </font>
    <font>
      <sz val="24"/>
      <color theme="1"/>
      <name val="Source Sans Pro Regular"/>
    </font>
    <font>
      <sz val="16"/>
      <color theme="1"/>
      <name val="Source Sans Pro Regular"/>
    </font>
    <font>
      <b/>
      <sz val="16"/>
      <color theme="1"/>
      <name val="Source Sans Pro Regular"/>
    </font>
    <font>
      <sz val="12"/>
      <color rgb="FF00B0F0"/>
      <name val="Source Sans Pro Regular"/>
    </font>
    <font>
      <sz val="8"/>
      <color theme="0"/>
      <name val="Source Sans Pro Regula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11" fillId="0" borderId="0" xfId="0" applyFont="1" applyAlignment="1">
      <alignment horizontal="left"/>
    </xf>
    <xf numFmtId="0" fontId="10" fillId="0" borderId="0" xfId="0" applyFont="1"/>
    <xf numFmtId="0" fontId="8" fillId="0" borderId="1" xfId="0" applyFont="1" applyBorder="1"/>
    <xf numFmtId="0" fontId="0" fillId="0" borderId="1" xfId="0" applyBorder="1"/>
    <xf numFmtId="0" fontId="2" fillId="0" borderId="1" xfId="0" applyFont="1" applyBorder="1"/>
    <xf numFmtId="0" fontId="8" fillId="0" borderId="2" xfId="0" applyFont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/>
    <xf numFmtId="0" fontId="13" fillId="0" borderId="1" xfId="0" applyFont="1" applyBorder="1"/>
    <xf numFmtId="0" fontId="15" fillId="0" borderId="0" xfId="0" applyFont="1"/>
    <xf numFmtId="164" fontId="9" fillId="0" borderId="1" xfId="0" applyNumberFormat="1" applyFont="1" applyBorder="1"/>
    <xf numFmtId="164" fontId="9" fillId="0" borderId="0" xfId="0" applyNumberFormat="1" applyFont="1"/>
    <xf numFmtId="0" fontId="13" fillId="0" borderId="2" xfId="0" applyFont="1" applyBorder="1"/>
    <xf numFmtId="0" fontId="17" fillId="0" borderId="1" xfId="0" applyFont="1" applyBorder="1"/>
    <xf numFmtId="0" fontId="17" fillId="0" borderId="0" xfId="0" applyFont="1"/>
    <xf numFmtId="0" fontId="17" fillId="0" borderId="2" xfId="0" applyFont="1" applyBorder="1"/>
    <xf numFmtId="0" fontId="14" fillId="0" borderId="0" xfId="0" applyFont="1" applyAlignment="1">
      <alignment vertical="center" wrapText="1"/>
    </xf>
    <xf numFmtId="0" fontId="12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8" fillId="0" borderId="0" xfId="0" applyFont="1" applyAlignment="1">
      <alignment horizontal="left"/>
    </xf>
    <xf numFmtId="0" fontId="17" fillId="0" borderId="3" xfId="0" applyFont="1" applyBorder="1"/>
    <xf numFmtId="0" fontId="8" fillId="0" borderId="3" xfId="0" applyFont="1" applyBorder="1"/>
    <xf numFmtId="0" fontId="13" fillId="0" borderId="3" xfId="0" applyFont="1" applyBorder="1" applyAlignment="1">
      <alignment horizontal="center"/>
    </xf>
    <xf numFmtId="0" fontId="0" fillId="0" borderId="3" xfId="0" applyBorder="1"/>
    <xf numFmtId="164" fontId="3" fillId="0" borderId="3" xfId="0" applyNumberFormat="1" applyFont="1" applyBorder="1"/>
    <xf numFmtId="0" fontId="15" fillId="0" borderId="0" xfId="0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11">
    <dxf>
      <fill>
        <patternFill patternType="lightDown">
          <bgColor theme="4" tint="0.59996337778862885"/>
        </patternFill>
      </fill>
    </dxf>
    <dxf>
      <fill>
        <patternFill patternType="lightDown">
          <bgColor theme="4" tint="0.59996337778862885"/>
        </patternFill>
      </fill>
    </dxf>
    <dxf>
      <fill>
        <patternFill patternType="lightDown">
          <bgColor theme="4" tint="0.59996337778862885"/>
        </patternFill>
      </fill>
    </dxf>
    <dxf>
      <fill>
        <patternFill patternType="lightDown">
          <bgColor theme="4" tint="0.59996337778862885"/>
        </patternFill>
      </fill>
    </dxf>
    <dxf>
      <fill>
        <patternFill patternType="lightDown">
          <bgColor theme="4" tint="0.59996337778862885"/>
        </patternFill>
      </fill>
    </dxf>
    <dxf>
      <fill>
        <patternFill patternType="lightDown">
          <bgColor theme="4" tint="0.59996337778862885"/>
        </patternFill>
      </fill>
    </dxf>
    <dxf>
      <fill>
        <patternFill patternType="lightDown">
          <bgColor theme="4" tint="0.59996337778862885"/>
        </patternFill>
      </fill>
    </dxf>
    <dxf>
      <fill>
        <patternFill patternType="lightDown">
          <bgColor theme="4" tint="0.59996337778862885"/>
        </patternFill>
      </fill>
    </dxf>
    <dxf>
      <fill>
        <patternFill>
          <bgColor theme="4"/>
        </patternFill>
      </fill>
    </dxf>
    <dxf>
      <fill>
        <patternFill patternType="lightDown">
          <bgColor theme="4" tint="0.59996337778862885"/>
        </patternFill>
      </fill>
    </dxf>
    <dxf>
      <fill>
        <patternFill patternType="lightDown">
          <bgColor theme="4" tint="0.59996337778862885"/>
        </patternFill>
      </fill>
    </dxf>
  </dxfs>
  <tableStyles count="0" defaultTableStyle="TableStyleMedium2" defaultPivotStyle="PivotStyleLight16"/>
  <colors>
    <mruColors>
      <color rgb="FF21647C"/>
      <color rgb="FF2F5597"/>
      <color rgb="FFFC5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67</xdr:col>
      <xdr:colOff>0</xdr:colOff>
      <xdr:row>2</xdr:row>
      <xdr:rowOff>419100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7B04B5F-87AB-1644-AFFB-D8D432B14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869900" cy="1866900"/>
        </a:xfrm>
        <a:prstGeom prst="rect">
          <a:avLst/>
        </a:prstGeom>
      </xdr:spPr>
    </xdr:pic>
    <xdr:clientData/>
  </xdr:twoCellAnchor>
  <xdr:twoCellAnchor>
    <xdr:from>
      <xdr:col>0</xdr:col>
      <xdr:colOff>685800</xdr:colOff>
      <xdr:row>18</xdr:row>
      <xdr:rowOff>114300</xdr:rowOff>
    </xdr:from>
    <xdr:to>
      <xdr:col>29</xdr:col>
      <xdr:colOff>88900</xdr:colOff>
      <xdr:row>27</xdr:row>
      <xdr:rowOff>0</xdr:rowOff>
    </xdr:to>
    <xdr:sp macro="" textlink="">
      <xdr:nvSpPr>
        <xdr:cNvPr id="3" name="Snip Single Corner of Rectangle 2">
          <a:extLst>
            <a:ext uri="{FF2B5EF4-FFF2-40B4-BE49-F238E27FC236}">
              <a16:creationId xmlns:a16="http://schemas.microsoft.com/office/drawing/2014/main" id="{AA490BBD-E4DD-8042-A3AC-852FF0D52091}"/>
            </a:ext>
          </a:extLst>
        </xdr:cNvPr>
        <xdr:cNvSpPr/>
      </xdr:nvSpPr>
      <xdr:spPr>
        <a:xfrm>
          <a:off x="685800" y="10896600"/>
          <a:ext cx="11874500" cy="2286000"/>
        </a:xfrm>
        <a:prstGeom prst="snip1Rect">
          <a:avLst/>
        </a:prstGeom>
        <a:solidFill>
          <a:srgbClr val="21647C">
            <a:alpha val="50196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2000" baseline="0"/>
            <a:t>Thank you for downloading our Amazon Vendor Gantt Chart to help you map your operational processes. This example assumes twice weekly orders on a Monday and Wedneday but in reality you may have more or fewer orders than this. </a:t>
          </a:r>
        </a:p>
        <a:p>
          <a:pPr algn="l"/>
          <a:r>
            <a:rPr lang="en-GB" sz="2000" baseline="0"/>
            <a:t>It uses conditional formatting to highlight the cells so may not be compatible with all versions of excel</a:t>
          </a:r>
        </a:p>
        <a:p>
          <a:pPr algn="l"/>
          <a:endParaRPr lang="en-GB" sz="2000" baseline="0"/>
        </a:p>
        <a:p>
          <a:pPr algn="l"/>
          <a:r>
            <a:rPr lang="en-GB" sz="2000" baseline="0"/>
            <a:t>Comments/Questions: Chris@KhooCommerce.com </a:t>
          </a:r>
          <a:endParaRPr lang="en-GB" sz="2000"/>
        </a:p>
      </xdr:txBody>
    </xdr:sp>
    <xdr:clientData/>
  </xdr:twoCellAnchor>
  <xdr:twoCellAnchor>
    <xdr:from>
      <xdr:col>9</xdr:col>
      <xdr:colOff>12700</xdr:colOff>
      <xdr:row>12</xdr:row>
      <xdr:rowOff>152400</xdr:rowOff>
    </xdr:from>
    <xdr:to>
      <xdr:col>14</xdr:col>
      <xdr:colOff>114300</xdr:colOff>
      <xdr:row>13</xdr:row>
      <xdr:rowOff>101600</xdr:rowOff>
    </xdr:to>
    <xdr:sp macro="" textlink="">
      <xdr:nvSpPr>
        <xdr:cNvPr id="5" name="Snip Single Corner of Rectangle 4">
          <a:extLst>
            <a:ext uri="{FF2B5EF4-FFF2-40B4-BE49-F238E27FC236}">
              <a16:creationId xmlns:a16="http://schemas.microsoft.com/office/drawing/2014/main" id="{57FEB32D-809D-C44F-BE57-33F91934E3BA}"/>
            </a:ext>
          </a:extLst>
        </xdr:cNvPr>
        <xdr:cNvSpPr/>
      </xdr:nvSpPr>
      <xdr:spPr>
        <a:xfrm>
          <a:off x="7404100" y="7937500"/>
          <a:ext cx="1371600" cy="673100"/>
        </a:xfrm>
        <a:prstGeom prst="snip1Rect">
          <a:avLst/>
        </a:prstGeom>
        <a:solidFill>
          <a:srgbClr val="21647C">
            <a:alpha val="50196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600" baseline="0"/>
            <a:t>Leave blank if N/A</a:t>
          </a:r>
        </a:p>
        <a:p>
          <a:pPr algn="l"/>
          <a:endParaRPr lang="en-GB" sz="1600"/>
        </a:p>
      </xdr:txBody>
    </xdr:sp>
    <xdr:clientData/>
  </xdr:twoCellAnchor>
  <xdr:twoCellAnchor>
    <xdr:from>
      <xdr:col>3</xdr:col>
      <xdr:colOff>139700</xdr:colOff>
      <xdr:row>13</xdr:row>
      <xdr:rowOff>0</xdr:rowOff>
    </xdr:from>
    <xdr:to>
      <xdr:col>9</xdr:col>
      <xdr:colOff>12700</xdr:colOff>
      <xdr:row>13</xdr:row>
      <xdr:rowOff>76200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12DD309-00D7-AA4E-BD09-FA5DE0994FBC}"/>
            </a:ext>
          </a:extLst>
        </xdr:cNvPr>
        <xdr:cNvCxnSpPr/>
      </xdr:nvCxnSpPr>
      <xdr:spPr>
        <a:xfrm flipH="1" flipV="1">
          <a:off x="4864100" y="10579100"/>
          <a:ext cx="2540000" cy="241300"/>
        </a:xfrm>
        <a:prstGeom prst="straightConnector1">
          <a:avLst/>
        </a:prstGeom>
        <a:ln w="38100">
          <a:solidFill>
            <a:srgbClr val="21647C">
              <a:alpha val="50196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25400</xdr:colOff>
      <xdr:row>14</xdr:row>
      <xdr:rowOff>177800</xdr:rowOff>
    </xdr:from>
    <xdr:to>
      <xdr:col>14</xdr:col>
      <xdr:colOff>127000</xdr:colOff>
      <xdr:row>15</xdr:row>
      <xdr:rowOff>203200</xdr:rowOff>
    </xdr:to>
    <xdr:sp macro="" textlink="">
      <xdr:nvSpPr>
        <xdr:cNvPr id="9" name="Snip Single Corner of Rectangle 8">
          <a:extLst>
            <a:ext uri="{FF2B5EF4-FFF2-40B4-BE49-F238E27FC236}">
              <a16:creationId xmlns:a16="http://schemas.microsoft.com/office/drawing/2014/main" id="{BA26E359-025D-C646-9449-97AFAB7167AB}"/>
            </a:ext>
          </a:extLst>
        </xdr:cNvPr>
        <xdr:cNvSpPr/>
      </xdr:nvSpPr>
      <xdr:spPr>
        <a:xfrm>
          <a:off x="7416800" y="11645900"/>
          <a:ext cx="1371600" cy="749300"/>
        </a:xfrm>
        <a:prstGeom prst="snip1Rect">
          <a:avLst/>
        </a:prstGeom>
        <a:solidFill>
          <a:srgbClr val="21647C">
            <a:alpha val="50196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600" baseline="0"/>
            <a:t>Dont let this col be &lt; 8</a:t>
          </a:r>
          <a:endParaRPr lang="en-GB" sz="1600"/>
        </a:p>
      </xdr:txBody>
    </xdr:sp>
    <xdr:clientData/>
  </xdr:twoCellAnchor>
  <xdr:twoCellAnchor>
    <xdr:from>
      <xdr:col>6</xdr:col>
      <xdr:colOff>177800</xdr:colOff>
      <xdr:row>14</xdr:row>
      <xdr:rowOff>609600</xdr:rowOff>
    </xdr:from>
    <xdr:to>
      <xdr:col>9</xdr:col>
      <xdr:colOff>127000</xdr:colOff>
      <xdr:row>15</xdr:row>
      <xdr:rowOff>101600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CDB3938D-061A-AF45-BB08-A4E3047A918C}"/>
            </a:ext>
          </a:extLst>
        </xdr:cNvPr>
        <xdr:cNvCxnSpPr/>
      </xdr:nvCxnSpPr>
      <xdr:spPr>
        <a:xfrm flipH="1" flipV="1">
          <a:off x="6680200" y="12077700"/>
          <a:ext cx="838200" cy="215900"/>
        </a:xfrm>
        <a:prstGeom prst="straightConnector1">
          <a:avLst/>
        </a:prstGeom>
        <a:ln w="38100">
          <a:solidFill>
            <a:srgbClr val="21647C">
              <a:alpha val="50196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1079500</xdr:colOff>
      <xdr:row>0</xdr:row>
      <xdr:rowOff>114300</xdr:rowOff>
    </xdr:from>
    <xdr:to>
      <xdr:col>32</xdr:col>
      <xdr:colOff>165100</xdr:colOff>
      <xdr:row>1</xdr:row>
      <xdr:rowOff>0</xdr:rowOff>
    </xdr:to>
    <xdr:sp macro="" textlink="">
      <xdr:nvSpPr>
        <xdr:cNvPr id="11" name="Snip Single Corner of Rectangle 10">
          <a:extLst>
            <a:ext uri="{FF2B5EF4-FFF2-40B4-BE49-F238E27FC236}">
              <a16:creationId xmlns:a16="http://schemas.microsoft.com/office/drawing/2014/main" id="{60A06D31-7BF6-8D45-8F0E-ACC44DD25158}"/>
            </a:ext>
          </a:extLst>
        </xdr:cNvPr>
        <xdr:cNvSpPr/>
      </xdr:nvSpPr>
      <xdr:spPr>
        <a:xfrm>
          <a:off x="6438900" y="114300"/>
          <a:ext cx="6959600" cy="609600"/>
        </a:xfrm>
        <a:prstGeom prst="snip1Rect">
          <a:avLst/>
        </a:prstGeom>
        <a:solidFill>
          <a:srgbClr val="FC523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2800"/>
            <a:t>Amazon Vendor Order Processing Gantt Chart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65</xdr:col>
      <xdr:colOff>990600</xdr:colOff>
      <xdr:row>2</xdr:row>
      <xdr:rowOff>419100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E980165-CD63-B04C-AB20-91282B6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374600" cy="1866900"/>
        </a:xfrm>
        <a:prstGeom prst="rect">
          <a:avLst/>
        </a:prstGeom>
      </xdr:spPr>
    </xdr:pic>
    <xdr:clientData/>
  </xdr:twoCellAnchor>
  <xdr:twoCellAnchor>
    <xdr:from>
      <xdr:col>53</xdr:col>
      <xdr:colOff>12700</xdr:colOff>
      <xdr:row>12</xdr:row>
      <xdr:rowOff>12700</xdr:rowOff>
    </xdr:from>
    <xdr:to>
      <xdr:col>63</xdr:col>
      <xdr:colOff>431800</xdr:colOff>
      <xdr:row>12</xdr:row>
      <xdr:rowOff>698500</xdr:rowOff>
    </xdr:to>
    <xdr:sp macro="" textlink="">
      <xdr:nvSpPr>
        <xdr:cNvPr id="7" name="Snip Single Corner of Rectangle 6">
          <a:extLst>
            <a:ext uri="{FF2B5EF4-FFF2-40B4-BE49-F238E27FC236}">
              <a16:creationId xmlns:a16="http://schemas.microsoft.com/office/drawing/2014/main" id="{F6C8604A-4650-B243-9212-6CEAF30668C6}"/>
            </a:ext>
          </a:extLst>
        </xdr:cNvPr>
        <xdr:cNvSpPr/>
      </xdr:nvSpPr>
      <xdr:spPr>
        <a:xfrm>
          <a:off x="18427700" y="9309100"/>
          <a:ext cx="2959100" cy="685800"/>
        </a:xfrm>
        <a:prstGeom prst="snip1Rect">
          <a:avLst/>
        </a:prstGeom>
        <a:solidFill>
          <a:srgbClr val="21647C">
            <a:alpha val="50196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400"/>
            <a:t>Warehouse tend</a:t>
          </a:r>
          <a:r>
            <a:rPr lang="en-GB" sz="1400" baseline="0"/>
            <a:t> to take over this function with KC.</a:t>
          </a:r>
          <a:endParaRPr lang="en-GB" sz="1400"/>
        </a:p>
      </xdr:txBody>
    </xdr:sp>
    <xdr:clientData/>
  </xdr:twoCellAnchor>
  <xdr:twoCellAnchor>
    <xdr:from>
      <xdr:col>44</xdr:col>
      <xdr:colOff>152400</xdr:colOff>
      <xdr:row>1</xdr:row>
      <xdr:rowOff>63500</xdr:rowOff>
    </xdr:from>
    <xdr:to>
      <xdr:col>58</xdr:col>
      <xdr:colOff>165100</xdr:colOff>
      <xdr:row>1</xdr:row>
      <xdr:rowOff>660400</xdr:rowOff>
    </xdr:to>
    <xdr:sp macro="" textlink="">
      <xdr:nvSpPr>
        <xdr:cNvPr id="12" name="Snip Single Corner of Rectangle 11">
          <a:extLst>
            <a:ext uri="{FF2B5EF4-FFF2-40B4-BE49-F238E27FC236}">
              <a16:creationId xmlns:a16="http://schemas.microsoft.com/office/drawing/2014/main" id="{9D965CF6-2C17-A045-8F4D-9B1F7B7522F3}"/>
            </a:ext>
          </a:extLst>
        </xdr:cNvPr>
        <xdr:cNvSpPr/>
      </xdr:nvSpPr>
      <xdr:spPr>
        <a:xfrm>
          <a:off x="16865600" y="787400"/>
          <a:ext cx="3568700" cy="596900"/>
        </a:xfrm>
        <a:prstGeom prst="snip1Rect">
          <a:avLst/>
        </a:prstGeom>
        <a:solidFill>
          <a:srgbClr val="FC523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2800"/>
            <a:t>Hours Saved per week: (Approx):</a:t>
          </a:r>
        </a:p>
      </xdr:txBody>
    </xdr:sp>
    <xdr:clientData/>
  </xdr:twoCellAnchor>
  <xdr:twoCellAnchor>
    <xdr:from>
      <xdr:col>9</xdr:col>
      <xdr:colOff>215900</xdr:colOff>
      <xdr:row>5</xdr:row>
      <xdr:rowOff>254000</xdr:rowOff>
    </xdr:from>
    <xdr:to>
      <xdr:col>17</xdr:col>
      <xdr:colOff>152400</xdr:colOff>
      <xdr:row>8</xdr:row>
      <xdr:rowOff>406400</xdr:rowOff>
    </xdr:to>
    <xdr:sp macro="" textlink="">
      <xdr:nvSpPr>
        <xdr:cNvPr id="14" name="Snip Single Corner of Rectangle 13">
          <a:extLst>
            <a:ext uri="{FF2B5EF4-FFF2-40B4-BE49-F238E27FC236}">
              <a16:creationId xmlns:a16="http://schemas.microsoft.com/office/drawing/2014/main" id="{D4AA2A05-3220-424B-B3BD-A296E217FF20}"/>
            </a:ext>
          </a:extLst>
        </xdr:cNvPr>
        <xdr:cNvSpPr/>
      </xdr:nvSpPr>
      <xdr:spPr>
        <a:xfrm>
          <a:off x="8039100" y="3035300"/>
          <a:ext cx="1968500" cy="3771900"/>
        </a:xfrm>
        <a:prstGeom prst="snip1Rect">
          <a:avLst/>
        </a:prstGeom>
        <a:solidFill>
          <a:srgbClr val="21647C">
            <a:alpha val="50196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400"/>
            <a:t>These Admin processes take</a:t>
          </a:r>
          <a:r>
            <a:rPr lang="en-GB" sz="1400" baseline="0"/>
            <a:t> about 5 minutes in total to perform. Most are automated.</a:t>
          </a:r>
          <a:endParaRPr lang="en-GB" sz="1400"/>
        </a:p>
      </xdr:txBody>
    </xdr:sp>
    <xdr:clientData/>
  </xdr:twoCellAnchor>
  <xdr:twoCellAnchor>
    <xdr:from>
      <xdr:col>19</xdr:col>
      <xdr:colOff>228600</xdr:colOff>
      <xdr:row>9</xdr:row>
      <xdr:rowOff>241300</xdr:rowOff>
    </xdr:from>
    <xdr:to>
      <xdr:col>26</xdr:col>
      <xdr:colOff>177800</xdr:colOff>
      <xdr:row>12</xdr:row>
      <xdr:rowOff>660400</xdr:rowOff>
    </xdr:to>
    <xdr:sp macro="" textlink="">
      <xdr:nvSpPr>
        <xdr:cNvPr id="15" name="Snip Single Corner of Rectangle 14">
          <a:extLst>
            <a:ext uri="{FF2B5EF4-FFF2-40B4-BE49-F238E27FC236}">
              <a16:creationId xmlns:a16="http://schemas.microsoft.com/office/drawing/2014/main" id="{E909B46C-0EF2-794E-8D0E-FA1F64A91B13}"/>
            </a:ext>
          </a:extLst>
        </xdr:cNvPr>
        <xdr:cNvSpPr/>
      </xdr:nvSpPr>
      <xdr:spPr>
        <a:xfrm>
          <a:off x="10007600" y="7366000"/>
          <a:ext cx="1727200" cy="2590800"/>
        </a:xfrm>
        <a:prstGeom prst="snip1Rect">
          <a:avLst/>
        </a:prstGeom>
        <a:solidFill>
          <a:srgbClr val="21647C">
            <a:alpha val="50196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400"/>
            <a:t>These are from your sheet</a:t>
          </a:r>
          <a:r>
            <a:rPr lang="en-GB" sz="1400" baseline="0"/>
            <a:t> and rescaled to start at 10am and so on.</a:t>
          </a:r>
          <a:endParaRPr lang="en-GB" sz="1400"/>
        </a:p>
      </xdr:txBody>
    </xdr:sp>
    <xdr:clientData/>
  </xdr:twoCellAnchor>
  <xdr:twoCellAnchor>
    <xdr:from>
      <xdr:col>20</xdr:col>
      <xdr:colOff>203200</xdr:colOff>
      <xdr:row>13</xdr:row>
      <xdr:rowOff>0</xdr:rowOff>
    </xdr:from>
    <xdr:to>
      <xdr:col>29</xdr:col>
      <xdr:colOff>38100</xdr:colOff>
      <xdr:row>14</xdr:row>
      <xdr:rowOff>508000</xdr:rowOff>
    </xdr:to>
    <xdr:sp macro="" textlink="">
      <xdr:nvSpPr>
        <xdr:cNvPr id="16" name="Snip Single Corner of Rectangle 15">
          <a:extLst>
            <a:ext uri="{FF2B5EF4-FFF2-40B4-BE49-F238E27FC236}">
              <a16:creationId xmlns:a16="http://schemas.microsoft.com/office/drawing/2014/main" id="{5BF58CFC-C607-1F44-8791-E66A12611499}"/>
            </a:ext>
          </a:extLst>
        </xdr:cNvPr>
        <xdr:cNvSpPr/>
      </xdr:nvSpPr>
      <xdr:spPr>
        <a:xfrm>
          <a:off x="10312400" y="8788400"/>
          <a:ext cx="2120900" cy="1231900"/>
        </a:xfrm>
        <a:prstGeom prst="snip1Rect">
          <a:avLst/>
        </a:prstGeom>
        <a:solidFill>
          <a:srgbClr val="21647C">
            <a:alpha val="50196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400"/>
            <a:t>Shipment day is set at</a:t>
          </a:r>
          <a:r>
            <a:rPr lang="en-GB" sz="1400" baseline="0"/>
            <a:t> 8 am next morning. Reality may vary.</a:t>
          </a:r>
          <a:endParaRPr lang="en-GB" sz="1400"/>
        </a:p>
      </xdr:txBody>
    </xdr:sp>
    <xdr:clientData/>
  </xdr:twoCellAnchor>
  <xdr:twoCellAnchor>
    <xdr:from>
      <xdr:col>9</xdr:col>
      <xdr:colOff>190500</xdr:colOff>
      <xdr:row>13</xdr:row>
      <xdr:rowOff>139700</xdr:rowOff>
    </xdr:from>
    <xdr:to>
      <xdr:col>16</xdr:col>
      <xdr:colOff>76200</xdr:colOff>
      <xdr:row>14</xdr:row>
      <xdr:rowOff>596900</xdr:rowOff>
    </xdr:to>
    <xdr:sp macro="" textlink="">
      <xdr:nvSpPr>
        <xdr:cNvPr id="17" name="Snip Single Corner of Rectangle 16">
          <a:extLst>
            <a:ext uri="{FF2B5EF4-FFF2-40B4-BE49-F238E27FC236}">
              <a16:creationId xmlns:a16="http://schemas.microsoft.com/office/drawing/2014/main" id="{C19BAB82-76ED-7845-A771-F9AEFBF68C2F}"/>
            </a:ext>
          </a:extLst>
        </xdr:cNvPr>
        <xdr:cNvSpPr/>
      </xdr:nvSpPr>
      <xdr:spPr>
        <a:xfrm>
          <a:off x="7975600" y="10883900"/>
          <a:ext cx="1397000" cy="1181100"/>
        </a:xfrm>
        <a:prstGeom prst="snip1Rect">
          <a:avLst/>
        </a:prstGeom>
        <a:solidFill>
          <a:srgbClr val="21647C">
            <a:alpha val="50196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400"/>
            <a:t>Invoicing</a:t>
          </a:r>
          <a:r>
            <a:rPr lang="en-GB" sz="1400" baseline="0"/>
            <a:t> occurs as part of the process automatically. </a:t>
          </a:r>
          <a:endParaRPr lang="en-GB" sz="1400"/>
        </a:p>
      </xdr:txBody>
    </xdr:sp>
    <xdr:clientData/>
  </xdr:twoCellAnchor>
  <xdr:twoCellAnchor>
    <xdr:from>
      <xdr:col>24</xdr:col>
      <xdr:colOff>12700</xdr:colOff>
      <xdr:row>15</xdr:row>
      <xdr:rowOff>215900</xdr:rowOff>
    </xdr:from>
    <xdr:to>
      <xdr:col>62</xdr:col>
      <xdr:colOff>215900</xdr:colOff>
      <xdr:row>17</xdr:row>
      <xdr:rowOff>203200</xdr:rowOff>
    </xdr:to>
    <xdr:sp macro="" textlink="">
      <xdr:nvSpPr>
        <xdr:cNvPr id="18" name="Snip Single Corner of Rectangle 17">
          <a:extLst>
            <a:ext uri="{FF2B5EF4-FFF2-40B4-BE49-F238E27FC236}">
              <a16:creationId xmlns:a16="http://schemas.microsoft.com/office/drawing/2014/main" id="{2223AD27-5316-154A-B20E-6817BC03CA9C}"/>
            </a:ext>
          </a:extLst>
        </xdr:cNvPr>
        <xdr:cNvSpPr/>
      </xdr:nvSpPr>
      <xdr:spPr>
        <a:xfrm>
          <a:off x="11645900" y="12407900"/>
          <a:ext cx="9855200" cy="520700"/>
        </a:xfrm>
        <a:prstGeom prst="snip1Rect">
          <a:avLst/>
        </a:prstGeom>
        <a:solidFill>
          <a:srgbClr val="21647C">
            <a:alpha val="50196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2000"/>
            <a:t>For a more detailed conversation,</a:t>
          </a:r>
          <a:r>
            <a:rPr lang="en-GB" sz="2000" baseline="0"/>
            <a:t> or a live demo, please email chris@khoocommerce.com</a:t>
          </a:r>
        </a:p>
        <a:p>
          <a:pPr algn="l"/>
          <a:endParaRPr lang="en-GB" sz="2000"/>
        </a:p>
      </xdr:txBody>
    </xdr:sp>
    <xdr:clientData/>
  </xdr:twoCellAnchor>
  <xdr:twoCellAnchor>
    <xdr:from>
      <xdr:col>5</xdr:col>
      <xdr:colOff>304800</xdr:colOff>
      <xdr:row>0</xdr:row>
      <xdr:rowOff>127000</xdr:rowOff>
    </xdr:from>
    <xdr:to>
      <xdr:col>29</xdr:col>
      <xdr:colOff>228600</xdr:colOff>
      <xdr:row>1</xdr:row>
      <xdr:rowOff>12700</xdr:rowOff>
    </xdr:to>
    <xdr:sp macro="" textlink="">
      <xdr:nvSpPr>
        <xdr:cNvPr id="20" name="Snip Single Corner of Rectangle 19">
          <a:extLst>
            <a:ext uri="{FF2B5EF4-FFF2-40B4-BE49-F238E27FC236}">
              <a16:creationId xmlns:a16="http://schemas.microsoft.com/office/drawing/2014/main" id="{8617E513-77AE-274D-A98E-43D14055170E}"/>
            </a:ext>
          </a:extLst>
        </xdr:cNvPr>
        <xdr:cNvSpPr/>
      </xdr:nvSpPr>
      <xdr:spPr>
        <a:xfrm>
          <a:off x="5588000" y="127000"/>
          <a:ext cx="6959600" cy="609600"/>
        </a:xfrm>
        <a:prstGeom prst="snip1Rect">
          <a:avLst/>
        </a:prstGeom>
        <a:solidFill>
          <a:srgbClr val="FC523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2800"/>
            <a:t>Amazon Vendor Order Processing Gantt Chart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02D98-C79C-9245-9D33-E7E26C7BBCB3}">
  <dimension ref="A1:BQ20"/>
  <sheetViews>
    <sheetView tabSelected="1" topLeftCell="A3" zoomScaleNormal="100" workbookViewId="0">
      <selection activeCell="W17" sqref="W17"/>
    </sheetView>
  </sheetViews>
  <sheetFormatPr baseColWidth="10" defaultRowHeight="21"/>
  <cols>
    <col min="1" max="1" width="29.83203125" style="20" customWidth="1"/>
    <col min="2" max="2" width="17.1640625" style="21" customWidth="1"/>
    <col min="3" max="3" width="15" style="21" customWidth="1"/>
    <col min="4" max="5" width="4.1640625" style="22" customWidth="1"/>
    <col min="6" max="6" width="15" style="21" customWidth="1"/>
    <col min="7" max="8" width="4.1640625" style="22" customWidth="1"/>
    <col min="9" max="64" width="3.33203125" style="23" customWidth="1"/>
    <col min="65" max="65" width="10.83203125" style="23"/>
    <col min="66" max="66" width="33.1640625" style="25" customWidth="1"/>
    <col min="67" max="67" width="15.1640625" style="25" customWidth="1"/>
    <col min="68" max="16384" width="10.83203125" style="23"/>
  </cols>
  <sheetData>
    <row r="1" spans="1:69" ht="57" customHeight="1"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BN1" s="44"/>
      <c r="BO1" s="44"/>
      <c r="BQ1" s="38" t="s">
        <v>7</v>
      </c>
    </row>
    <row r="2" spans="1:69" ht="57" customHeight="1"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BQ2" s="38" t="s">
        <v>8</v>
      </c>
    </row>
    <row r="3" spans="1:69" ht="57" customHeight="1"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BQ3" s="38" t="s">
        <v>9</v>
      </c>
    </row>
    <row r="4" spans="1:69">
      <c r="A4" s="51" t="s">
        <v>12</v>
      </c>
      <c r="B4" s="50" t="s">
        <v>13</v>
      </c>
      <c r="C4" s="54" t="s">
        <v>25</v>
      </c>
      <c r="D4" s="54"/>
      <c r="E4" s="54"/>
      <c r="F4" s="54" t="s">
        <v>27</v>
      </c>
      <c r="G4" s="54"/>
      <c r="H4" s="54"/>
      <c r="I4" s="55" t="s">
        <v>7</v>
      </c>
      <c r="J4" s="53"/>
      <c r="K4" s="53"/>
      <c r="L4" s="53"/>
      <c r="M4" s="53"/>
      <c r="N4" s="53"/>
      <c r="O4" s="53"/>
      <c r="P4" s="53"/>
      <c r="Q4" s="53"/>
      <c r="R4" s="53"/>
      <c r="S4" s="56"/>
      <c r="T4" s="52" t="s">
        <v>8</v>
      </c>
      <c r="U4" s="53"/>
      <c r="V4" s="53"/>
      <c r="W4" s="53"/>
      <c r="X4" s="53"/>
      <c r="Y4" s="53"/>
      <c r="Z4" s="53"/>
      <c r="AA4" s="53"/>
      <c r="AB4" s="53"/>
      <c r="AC4" s="53"/>
      <c r="AD4" s="53"/>
      <c r="AE4" s="56"/>
      <c r="AF4" s="52" t="s">
        <v>9</v>
      </c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2" t="s">
        <v>10</v>
      </c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2" t="s">
        <v>11</v>
      </c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24"/>
      <c r="BQ4" s="38" t="s">
        <v>10</v>
      </c>
    </row>
    <row r="5" spans="1:69" s="27" customFormat="1" ht="22">
      <c r="A5" s="51"/>
      <c r="B5" s="50"/>
      <c r="C5" s="34" t="s">
        <v>18</v>
      </c>
      <c r="D5" s="19" t="s">
        <v>19</v>
      </c>
      <c r="E5" s="19" t="s">
        <v>20</v>
      </c>
      <c r="F5" s="34" t="s">
        <v>17</v>
      </c>
      <c r="G5" s="19" t="s">
        <v>19</v>
      </c>
      <c r="H5" s="19" t="s">
        <v>20</v>
      </c>
      <c r="I5" s="40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13">
        <v>18</v>
      </c>
      <c r="T5" s="10">
        <v>8</v>
      </c>
      <c r="U5" s="7">
        <v>9</v>
      </c>
      <c r="V5" s="7">
        <v>10</v>
      </c>
      <c r="W5" s="7">
        <v>11</v>
      </c>
      <c r="X5" s="7">
        <v>12</v>
      </c>
      <c r="Y5" s="7">
        <v>13</v>
      </c>
      <c r="Z5" s="7">
        <v>14</v>
      </c>
      <c r="AA5" s="7">
        <v>15</v>
      </c>
      <c r="AB5" s="7">
        <v>16</v>
      </c>
      <c r="AC5" s="7">
        <v>17</v>
      </c>
      <c r="AD5" s="7">
        <v>18</v>
      </c>
      <c r="AE5" s="13">
        <v>18</v>
      </c>
      <c r="AF5" s="10">
        <v>8</v>
      </c>
      <c r="AG5" s="7">
        <v>9</v>
      </c>
      <c r="AH5" s="7">
        <v>10</v>
      </c>
      <c r="AI5" s="7">
        <v>11</v>
      </c>
      <c r="AJ5" s="7">
        <v>12</v>
      </c>
      <c r="AK5" s="7">
        <v>13</v>
      </c>
      <c r="AL5" s="7">
        <v>14</v>
      </c>
      <c r="AM5" s="7">
        <v>15</v>
      </c>
      <c r="AN5" s="7">
        <v>16</v>
      </c>
      <c r="AO5" s="7">
        <v>17</v>
      </c>
      <c r="AP5" s="7">
        <v>18</v>
      </c>
      <c r="AQ5" s="10">
        <v>8</v>
      </c>
      <c r="AR5" s="7">
        <v>9</v>
      </c>
      <c r="AS5" s="7">
        <v>10</v>
      </c>
      <c r="AT5" s="7">
        <v>11</v>
      </c>
      <c r="AU5" s="7">
        <v>12</v>
      </c>
      <c r="AV5" s="7">
        <v>13</v>
      </c>
      <c r="AW5" s="7">
        <v>14</v>
      </c>
      <c r="AX5" s="7">
        <v>15</v>
      </c>
      <c r="AY5" s="7">
        <v>16</v>
      </c>
      <c r="AZ5" s="7">
        <v>17</v>
      </c>
      <c r="BA5" s="7">
        <v>18</v>
      </c>
      <c r="BB5" s="10">
        <v>8</v>
      </c>
      <c r="BC5" s="7">
        <v>9</v>
      </c>
      <c r="BD5" s="7">
        <v>10</v>
      </c>
      <c r="BE5" s="7">
        <v>11</v>
      </c>
      <c r="BF5" s="7">
        <v>12</v>
      </c>
      <c r="BG5" s="7">
        <v>13</v>
      </c>
      <c r="BH5" s="7">
        <v>14</v>
      </c>
      <c r="BI5" s="7">
        <v>15</v>
      </c>
      <c r="BJ5" s="7">
        <v>16</v>
      </c>
      <c r="BK5" s="7">
        <v>17</v>
      </c>
      <c r="BL5" s="7">
        <v>18</v>
      </c>
      <c r="BM5" s="26"/>
      <c r="BN5" s="45" t="s">
        <v>21</v>
      </c>
      <c r="BO5" s="45" t="s">
        <v>22</v>
      </c>
      <c r="BQ5" s="38" t="s">
        <v>11</v>
      </c>
    </row>
    <row r="6" spans="1:69" ht="57" customHeight="1">
      <c r="A6" s="35" t="s">
        <v>0</v>
      </c>
      <c r="B6" s="36" t="s">
        <v>14</v>
      </c>
      <c r="C6" s="36" t="s">
        <v>7</v>
      </c>
      <c r="D6" s="18">
        <v>8</v>
      </c>
      <c r="E6" s="18">
        <v>9</v>
      </c>
      <c r="F6" s="36" t="s">
        <v>9</v>
      </c>
      <c r="G6" s="18">
        <v>8</v>
      </c>
      <c r="H6" s="18">
        <v>9</v>
      </c>
      <c r="I6" s="41"/>
      <c r="S6" s="28"/>
      <c r="T6" s="24"/>
      <c r="AE6" s="28"/>
      <c r="AF6" s="24"/>
      <c r="AQ6" s="24"/>
      <c r="BB6" s="24"/>
      <c r="BM6" s="24"/>
      <c r="BN6" s="46"/>
      <c r="BO6" s="44"/>
    </row>
    <row r="7" spans="1:69" ht="57" customHeight="1">
      <c r="A7" s="35" t="s">
        <v>28</v>
      </c>
      <c r="B7" s="36" t="s">
        <v>15</v>
      </c>
      <c r="C7" s="36" t="s">
        <v>7</v>
      </c>
      <c r="D7" s="18">
        <v>9</v>
      </c>
      <c r="E7" s="18">
        <v>12</v>
      </c>
      <c r="F7" s="36" t="s">
        <v>9</v>
      </c>
      <c r="G7" s="18">
        <v>9</v>
      </c>
      <c r="H7" s="18">
        <v>12</v>
      </c>
      <c r="I7" s="39"/>
      <c r="J7" s="30"/>
      <c r="K7" s="30"/>
      <c r="L7" s="30"/>
      <c r="M7" s="30"/>
      <c r="N7" s="30"/>
      <c r="O7" s="30"/>
      <c r="P7" s="30"/>
      <c r="Q7" s="30"/>
      <c r="R7" s="30"/>
      <c r="S7" s="31"/>
      <c r="T7" s="29"/>
      <c r="U7" s="30"/>
      <c r="V7" s="30"/>
      <c r="W7" s="30"/>
      <c r="X7" s="30"/>
      <c r="Y7" s="30"/>
      <c r="Z7" s="30"/>
      <c r="AA7" s="30"/>
      <c r="AB7" s="30"/>
      <c r="AC7" s="30"/>
      <c r="AD7" s="30"/>
      <c r="AE7" s="31"/>
      <c r="AF7" s="29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29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29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24"/>
      <c r="BN7" s="46" t="str">
        <f t="shared" ref="BN7:BN15" si="0">A7</f>
        <v>Orders Downloaded and entered into System</v>
      </c>
      <c r="BO7" s="44">
        <f t="shared" ref="BO7:BO15" si="1">(H7-G7)+(E7-D7)</f>
        <v>6</v>
      </c>
    </row>
    <row r="8" spans="1:69" ht="57" customHeight="1">
      <c r="A8" s="35" t="s">
        <v>29</v>
      </c>
      <c r="B8" s="36" t="s">
        <v>15</v>
      </c>
      <c r="C8" s="36" t="s">
        <v>7</v>
      </c>
      <c r="D8" s="18">
        <v>11</v>
      </c>
      <c r="E8" s="18">
        <v>14</v>
      </c>
      <c r="F8" s="36" t="s">
        <v>9</v>
      </c>
      <c r="G8" s="18">
        <v>11</v>
      </c>
      <c r="H8" s="18">
        <v>13</v>
      </c>
      <c r="I8" s="39"/>
      <c r="J8" s="30"/>
      <c r="K8" s="30"/>
      <c r="L8" s="30"/>
      <c r="M8" s="30"/>
      <c r="N8" s="30"/>
      <c r="O8" s="30"/>
      <c r="P8" s="30"/>
      <c r="Q8" s="30"/>
      <c r="R8" s="30"/>
      <c r="S8" s="31"/>
      <c r="T8" s="29"/>
      <c r="U8" s="30"/>
      <c r="V8" s="30"/>
      <c r="W8" s="30"/>
      <c r="X8" s="30"/>
      <c r="Y8" s="30"/>
      <c r="Z8" s="30"/>
      <c r="AA8" s="30"/>
      <c r="AB8" s="30"/>
      <c r="AC8" s="30"/>
      <c r="AD8" s="30"/>
      <c r="AE8" s="31"/>
      <c r="AF8" s="29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29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29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24"/>
      <c r="BN8" s="46" t="str">
        <f t="shared" si="0"/>
        <v>Stock Allocated and Confirmed in VC</v>
      </c>
      <c r="BO8" s="44">
        <f t="shared" si="1"/>
        <v>5</v>
      </c>
    </row>
    <row r="9" spans="1:69" ht="57" customHeight="1">
      <c r="A9" s="35" t="s">
        <v>1</v>
      </c>
      <c r="B9" s="36" t="s">
        <v>15</v>
      </c>
      <c r="C9" s="36" t="s">
        <v>7</v>
      </c>
      <c r="D9" s="18">
        <v>14</v>
      </c>
      <c r="E9" s="18">
        <v>16</v>
      </c>
      <c r="F9" s="36" t="s">
        <v>9</v>
      </c>
      <c r="G9" s="18">
        <v>12</v>
      </c>
      <c r="H9" s="18">
        <v>13</v>
      </c>
      <c r="I9" s="39"/>
      <c r="J9" s="30"/>
      <c r="K9" s="30"/>
      <c r="L9" s="30"/>
      <c r="M9" s="30"/>
      <c r="N9" s="30"/>
      <c r="O9" s="30"/>
      <c r="P9" s="30"/>
      <c r="Q9" s="30"/>
      <c r="R9" s="30"/>
      <c r="S9" s="31"/>
      <c r="T9" s="29"/>
      <c r="U9" s="30"/>
      <c r="V9" s="30"/>
      <c r="W9" s="30"/>
      <c r="X9" s="30"/>
      <c r="Y9" s="30"/>
      <c r="Z9" s="30"/>
      <c r="AA9" s="30"/>
      <c r="AB9" s="30"/>
      <c r="AC9" s="30"/>
      <c r="AD9" s="30"/>
      <c r="AE9" s="31"/>
      <c r="AF9" s="29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29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29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24"/>
      <c r="BN9" s="46" t="str">
        <f t="shared" si="0"/>
        <v>Pick List Created</v>
      </c>
      <c r="BO9" s="44">
        <f t="shared" si="1"/>
        <v>3</v>
      </c>
    </row>
    <row r="10" spans="1:69" ht="57" customHeight="1">
      <c r="A10" s="35" t="s">
        <v>2</v>
      </c>
      <c r="B10" s="36" t="s">
        <v>16</v>
      </c>
      <c r="C10" s="36" t="s">
        <v>8</v>
      </c>
      <c r="D10" s="18">
        <v>9</v>
      </c>
      <c r="E10" s="18">
        <v>11</v>
      </c>
      <c r="F10" s="36" t="s">
        <v>9</v>
      </c>
      <c r="G10" s="18">
        <v>15</v>
      </c>
      <c r="H10" s="18">
        <v>17</v>
      </c>
      <c r="I10" s="39"/>
      <c r="J10" s="30"/>
      <c r="K10" s="30"/>
      <c r="L10" s="30"/>
      <c r="M10" s="30"/>
      <c r="N10" s="30"/>
      <c r="O10" s="30"/>
      <c r="P10" s="30"/>
      <c r="Q10" s="30"/>
      <c r="R10" s="30"/>
      <c r="S10" s="31"/>
      <c r="T10" s="29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29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29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24"/>
      <c r="BN10" s="46" t="str">
        <f t="shared" si="0"/>
        <v>Items Picked</v>
      </c>
      <c r="BO10" s="44">
        <f t="shared" si="1"/>
        <v>4</v>
      </c>
    </row>
    <row r="11" spans="1:69" ht="57" customHeight="1">
      <c r="A11" s="35" t="s">
        <v>3</v>
      </c>
      <c r="B11" s="36" t="s">
        <v>16</v>
      </c>
      <c r="C11" s="36" t="s">
        <v>8</v>
      </c>
      <c r="D11" s="18">
        <v>10</v>
      </c>
      <c r="E11" s="18">
        <v>16</v>
      </c>
      <c r="F11" s="36" t="s">
        <v>9</v>
      </c>
      <c r="G11" s="18">
        <v>15</v>
      </c>
      <c r="H11" s="18">
        <v>17</v>
      </c>
      <c r="I11" s="39"/>
      <c r="J11" s="30"/>
      <c r="K11" s="30"/>
      <c r="L11" s="30"/>
      <c r="M11" s="30"/>
      <c r="N11" s="30"/>
      <c r="O11" s="30"/>
      <c r="P11" s="30"/>
      <c r="Q11" s="30"/>
      <c r="R11" s="30"/>
      <c r="S11" s="31"/>
      <c r="T11" s="29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1"/>
      <c r="AF11" s="29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29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29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24"/>
      <c r="BN11" s="46" t="str">
        <f t="shared" si="0"/>
        <v>Items Packed</v>
      </c>
      <c r="BO11" s="44">
        <f t="shared" si="1"/>
        <v>8</v>
      </c>
    </row>
    <row r="12" spans="1:69" ht="57" customHeight="1">
      <c r="A12" s="35" t="s">
        <v>4</v>
      </c>
      <c r="B12" s="36" t="s">
        <v>15</v>
      </c>
      <c r="C12" s="36" t="s">
        <v>8</v>
      </c>
      <c r="D12" s="18">
        <v>15</v>
      </c>
      <c r="E12" s="18">
        <v>16</v>
      </c>
      <c r="F12" s="36" t="s">
        <v>9</v>
      </c>
      <c r="G12" s="18">
        <v>17</v>
      </c>
      <c r="H12" s="18">
        <v>18</v>
      </c>
      <c r="I12" s="39"/>
      <c r="J12" s="30"/>
      <c r="K12" s="30"/>
      <c r="L12" s="30"/>
      <c r="M12" s="30"/>
      <c r="N12" s="30"/>
      <c r="O12" s="30"/>
      <c r="P12" s="30"/>
      <c r="Q12" s="30"/>
      <c r="R12" s="30"/>
      <c r="S12" s="31"/>
      <c r="T12" s="29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/>
      <c r="AF12" s="29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29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29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24"/>
      <c r="BN12" s="46" t="str">
        <f t="shared" si="0"/>
        <v>Courier Requested</v>
      </c>
      <c r="BO12" s="44">
        <f t="shared" si="1"/>
        <v>2</v>
      </c>
    </row>
    <row r="13" spans="1:69" ht="57" customHeight="1">
      <c r="A13" s="35" t="s">
        <v>30</v>
      </c>
      <c r="B13" s="36" t="s">
        <v>15</v>
      </c>
      <c r="C13" s="36" t="s">
        <v>8</v>
      </c>
      <c r="D13" s="18">
        <v>16</v>
      </c>
      <c r="E13" s="18">
        <v>18</v>
      </c>
      <c r="F13" s="36" t="s">
        <v>9</v>
      </c>
      <c r="G13" s="18">
        <v>16</v>
      </c>
      <c r="H13" s="18">
        <v>18</v>
      </c>
      <c r="I13" s="39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9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1"/>
      <c r="AF13" s="29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29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29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24"/>
      <c r="BN13" s="46" t="str">
        <f t="shared" si="0"/>
        <v>ASN Created, Amazon Labels made</v>
      </c>
      <c r="BO13" s="44">
        <f t="shared" si="1"/>
        <v>4</v>
      </c>
    </row>
    <row r="14" spans="1:69" ht="57" customHeight="1">
      <c r="A14" s="35" t="s">
        <v>5</v>
      </c>
      <c r="B14" s="36" t="s">
        <v>15</v>
      </c>
      <c r="C14" s="36" t="s">
        <v>8</v>
      </c>
      <c r="D14" s="18"/>
      <c r="E14" s="18"/>
      <c r="F14" s="36" t="s">
        <v>11</v>
      </c>
      <c r="G14" s="18">
        <v>11</v>
      </c>
      <c r="H14" s="18">
        <v>12</v>
      </c>
      <c r="I14" s="39"/>
      <c r="J14" s="30"/>
      <c r="K14" s="30"/>
      <c r="L14" s="30"/>
      <c r="M14" s="30"/>
      <c r="N14" s="30"/>
      <c r="O14" s="30"/>
      <c r="P14" s="30"/>
      <c r="Q14" s="30"/>
      <c r="R14" s="30"/>
      <c r="S14" s="31"/>
      <c r="T14" s="29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1"/>
      <c r="AF14" s="29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29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29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24"/>
      <c r="BN14" s="46" t="str">
        <f t="shared" si="0"/>
        <v>Invoice Raised to Amazon</v>
      </c>
      <c r="BO14" s="44">
        <f t="shared" si="1"/>
        <v>1</v>
      </c>
    </row>
    <row r="15" spans="1:69" ht="57" customHeight="1">
      <c r="A15" s="35" t="s">
        <v>6</v>
      </c>
      <c r="B15" s="36" t="s">
        <v>15</v>
      </c>
      <c r="C15" s="36" t="s">
        <v>8</v>
      </c>
      <c r="D15" s="18"/>
      <c r="E15" s="18"/>
      <c r="F15" s="36" t="s">
        <v>11</v>
      </c>
      <c r="G15" s="18">
        <v>12</v>
      </c>
      <c r="H15" s="18">
        <v>14</v>
      </c>
      <c r="I15" s="39"/>
      <c r="J15" s="30"/>
      <c r="K15" s="30"/>
      <c r="L15" s="30"/>
      <c r="M15" s="30"/>
      <c r="N15" s="30"/>
      <c r="O15" s="30"/>
      <c r="P15" s="30"/>
      <c r="Q15" s="30"/>
      <c r="R15" s="30"/>
      <c r="S15" s="31"/>
      <c r="T15" s="29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29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29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29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24"/>
      <c r="BN15" s="46" t="str">
        <f t="shared" si="0"/>
        <v>Invoice Copied to Accounts</v>
      </c>
      <c r="BO15" s="44">
        <f t="shared" si="1"/>
        <v>2</v>
      </c>
    </row>
    <row r="16" spans="1:69">
      <c r="F16" s="3"/>
    </row>
    <row r="17" spans="66:67" ht="22">
      <c r="BN17" s="59" t="s">
        <v>23</v>
      </c>
      <c r="BO17" s="44">
        <f>SUMIF(B6:B15,"Admin",BO6:BO15)</f>
        <v>23</v>
      </c>
    </row>
    <row r="18" spans="66:67" ht="22">
      <c r="BN18" s="59" t="s">
        <v>24</v>
      </c>
      <c r="BO18" s="44">
        <f>SUMIF(B6:B15,"Warehouse",BO6:BO15)</f>
        <v>12</v>
      </c>
    </row>
    <row r="19" spans="66:67">
      <c r="BN19" s="44"/>
      <c r="BO19" s="44"/>
    </row>
    <row r="20" spans="66:67">
      <c r="BN20" s="25" t="s">
        <v>31</v>
      </c>
      <c r="BO20" s="60">
        <f>BO18+BO17</f>
        <v>35</v>
      </c>
    </row>
  </sheetData>
  <mergeCells count="9">
    <mergeCell ref="B4:B5"/>
    <mergeCell ref="A4:A5"/>
    <mergeCell ref="AQ4:BA4"/>
    <mergeCell ref="BB4:BL4"/>
    <mergeCell ref="C4:E4"/>
    <mergeCell ref="F4:H4"/>
    <mergeCell ref="I4:S4"/>
    <mergeCell ref="T4:AE4"/>
    <mergeCell ref="AF4:AP4"/>
  </mergeCells>
  <phoneticPr fontId="1" type="noConversion"/>
  <conditionalFormatting sqref="I6:S15">
    <cfRule type="expression" dxfId="10" priority="21">
      <formula>OR(AND($F6="Monday",I$5&gt;=$G6,I$5&lt;$H6),AND($C6="Monday",I$5&gt;=$D6,I$5&lt;$E6))</formula>
    </cfRule>
  </conditionalFormatting>
  <conditionalFormatting sqref="T6:AD15">
    <cfRule type="expression" dxfId="9" priority="8">
      <formula>OR(AND($F6="Tuesday",T$5&gt;=$G6,T$5&lt;$H6),AND($C6="Tuesday",T$5&gt;=$D6,T$5&lt;$E6))</formula>
    </cfRule>
  </conditionalFormatting>
  <conditionalFormatting sqref="AE6:AE15">
    <cfRule type="expression" dxfId="8" priority="15">
      <formula>OR(AND($F6="Monday",AE$5&gt;=$G6,AE$5&lt;=$H6),AND($C6="Monday",AE$5&gt;=$D6,AE$5&lt;=$E6))</formula>
    </cfRule>
  </conditionalFormatting>
  <conditionalFormatting sqref="AF6:AP15">
    <cfRule type="expression" dxfId="7" priority="6">
      <formula>OR(AND($F6="Wednesday",AF$5&gt;=$G6,AF$5&lt;$H6),AND($C6="Wednesday",AF$5&gt;=$D6,AF$5&lt;$E6))</formula>
    </cfRule>
  </conditionalFormatting>
  <conditionalFormatting sqref="AQ6:BA15">
    <cfRule type="expression" dxfId="6" priority="4">
      <formula>OR(AND($F6="Thursday",AQ$5&gt;=$G6,AQ$5&lt;$H6),AND($C6="Thursday",AQ$5&gt;=$D6,AQ$5&lt;$E6))</formula>
    </cfRule>
  </conditionalFormatting>
  <conditionalFormatting sqref="BB6:BL15">
    <cfRule type="expression" dxfId="5" priority="2">
      <formula>OR(AND($F6="Friday",BB$5&gt;=$G6,BB$5&lt;$H6),AND($C6="Friday",BB$5&gt;=$D6,BB$5&lt;$E6))</formula>
    </cfRule>
  </conditionalFormatting>
  <dataValidations count="1">
    <dataValidation type="list" allowBlank="1" showInputMessage="1" showErrorMessage="1" sqref="C6:C15 F6:F16" xr:uid="{00B851FB-9055-F942-BBC6-D15C20DD370A}">
      <formula1>$BQ$1:$BQ$5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23138-21B8-1D41-897E-DE99C6B5E32E}">
  <dimension ref="A1:BN23"/>
  <sheetViews>
    <sheetView workbookViewId="0">
      <selection activeCell="AG15" sqref="AG15"/>
    </sheetView>
  </sheetViews>
  <sheetFormatPr baseColWidth="10" defaultRowHeight="21"/>
  <cols>
    <col min="1" max="1" width="29.83203125" style="5" customWidth="1"/>
    <col min="2" max="2" width="17.1640625" style="1" customWidth="1"/>
    <col min="3" max="3" width="15.6640625" style="1" customWidth="1"/>
    <col min="4" max="5" width="3.5" style="17" customWidth="1"/>
    <col min="6" max="6" width="15.6640625" style="1" customWidth="1"/>
    <col min="7" max="8" width="3.6640625" style="17" customWidth="1"/>
    <col min="9" max="63" width="3.33203125" customWidth="1"/>
    <col min="65" max="65" width="33.1640625" style="6" customWidth="1"/>
    <col min="66" max="66" width="13.6640625" style="6" customWidth="1"/>
  </cols>
  <sheetData>
    <row r="1" spans="1:66" ht="57" customHeight="1">
      <c r="AM1" s="33"/>
      <c r="AN1" s="33"/>
      <c r="AO1" s="33"/>
      <c r="AP1" s="33"/>
      <c r="BM1" s="47"/>
      <c r="BN1" s="47"/>
    </row>
    <row r="2" spans="1:66" ht="57" customHeight="1">
      <c r="BH2" s="57">
        <f>'Sheet 1 (Existing)'!BO17</f>
        <v>23</v>
      </c>
      <c r="BI2" s="57"/>
      <c r="BJ2" s="57"/>
      <c r="BK2" s="57"/>
      <c r="BM2" s="47" t="s">
        <v>26</v>
      </c>
      <c r="BN2" s="47">
        <v>1</v>
      </c>
    </row>
    <row r="3" spans="1:66" ht="57" customHeight="1">
      <c r="BM3" s="47" t="s">
        <v>24</v>
      </c>
      <c r="BN3" s="47">
        <f>SUMIF(B6:B15,"Warehouse",BN6:BN15)</f>
        <v>14</v>
      </c>
    </row>
    <row r="4" spans="1:66">
      <c r="A4" s="51" t="s">
        <v>12</v>
      </c>
      <c r="B4" s="50" t="s">
        <v>13</v>
      </c>
      <c r="C4" s="58" t="s">
        <v>25</v>
      </c>
      <c r="D4" s="58"/>
      <c r="E4" s="58"/>
      <c r="F4" s="58" t="s">
        <v>27</v>
      </c>
      <c r="G4" s="58"/>
      <c r="H4" s="58"/>
      <c r="I4" s="52" t="s">
        <v>7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2" t="s">
        <v>8</v>
      </c>
      <c r="U4" s="53"/>
      <c r="V4" s="53"/>
      <c r="W4" s="53"/>
      <c r="X4" s="53"/>
      <c r="Y4" s="53"/>
      <c r="Z4" s="53"/>
      <c r="AA4" s="53"/>
      <c r="AB4" s="53"/>
      <c r="AC4" s="53"/>
      <c r="AD4" s="53"/>
      <c r="AE4" s="52" t="s">
        <v>9</v>
      </c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2" t="s">
        <v>10</v>
      </c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2" t="s">
        <v>11</v>
      </c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42"/>
      <c r="BM4" s="47"/>
      <c r="BN4" s="47"/>
    </row>
    <row r="5" spans="1:66" s="2" customFormat="1" ht="44">
      <c r="A5" s="51"/>
      <c r="B5" s="50"/>
      <c r="C5" s="34" t="s">
        <v>18</v>
      </c>
      <c r="D5" s="19" t="s">
        <v>19</v>
      </c>
      <c r="E5" s="19" t="s">
        <v>20</v>
      </c>
      <c r="F5" s="34" t="s">
        <v>17</v>
      </c>
      <c r="G5" s="19" t="s">
        <v>19</v>
      </c>
      <c r="H5" s="19" t="s">
        <v>20</v>
      </c>
      <c r="I5" s="10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10">
        <v>8</v>
      </c>
      <c r="U5" s="7">
        <v>9</v>
      </c>
      <c r="V5" s="7">
        <v>10</v>
      </c>
      <c r="W5" s="7">
        <v>11</v>
      </c>
      <c r="X5" s="7">
        <v>12</v>
      </c>
      <c r="Y5" s="7">
        <v>13</v>
      </c>
      <c r="Z5" s="7">
        <v>14</v>
      </c>
      <c r="AA5" s="7">
        <v>15</v>
      </c>
      <c r="AB5" s="7">
        <v>16</v>
      </c>
      <c r="AC5" s="7">
        <v>17</v>
      </c>
      <c r="AD5" s="7">
        <v>18</v>
      </c>
      <c r="AE5" s="10">
        <v>8</v>
      </c>
      <c r="AF5" s="7">
        <v>9</v>
      </c>
      <c r="AG5" s="7">
        <v>10</v>
      </c>
      <c r="AH5" s="7">
        <v>11</v>
      </c>
      <c r="AI5" s="7">
        <v>12</v>
      </c>
      <c r="AJ5" s="7">
        <v>13</v>
      </c>
      <c r="AK5" s="7">
        <v>14</v>
      </c>
      <c r="AL5" s="7">
        <v>15</v>
      </c>
      <c r="AM5" s="7">
        <v>16</v>
      </c>
      <c r="AN5" s="7">
        <v>17</v>
      </c>
      <c r="AO5" s="7">
        <v>18</v>
      </c>
      <c r="AP5" s="10">
        <v>8</v>
      </c>
      <c r="AQ5" s="7">
        <v>9</v>
      </c>
      <c r="AR5" s="7">
        <v>10</v>
      </c>
      <c r="AS5" s="7">
        <v>11</v>
      </c>
      <c r="AT5" s="7">
        <v>12</v>
      </c>
      <c r="AU5" s="7">
        <v>13</v>
      </c>
      <c r="AV5" s="7">
        <v>14</v>
      </c>
      <c r="AW5" s="7">
        <v>15</v>
      </c>
      <c r="AX5" s="7">
        <v>16</v>
      </c>
      <c r="AY5" s="7">
        <v>17</v>
      </c>
      <c r="AZ5" s="7">
        <v>18</v>
      </c>
      <c r="BA5" s="10">
        <v>8</v>
      </c>
      <c r="BB5" s="7">
        <v>9</v>
      </c>
      <c r="BC5" s="7">
        <v>10</v>
      </c>
      <c r="BD5" s="7">
        <v>11</v>
      </c>
      <c r="BE5" s="7">
        <v>12</v>
      </c>
      <c r="BF5" s="7">
        <v>13</v>
      </c>
      <c r="BG5" s="7">
        <v>14</v>
      </c>
      <c r="BH5" s="7">
        <v>15</v>
      </c>
      <c r="BI5" s="7">
        <v>16</v>
      </c>
      <c r="BJ5" s="7">
        <v>17</v>
      </c>
      <c r="BK5" s="7">
        <v>18</v>
      </c>
      <c r="BL5" s="43"/>
      <c r="BM5" s="48" t="s">
        <v>21</v>
      </c>
      <c r="BN5" s="48" t="s">
        <v>22</v>
      </c>
    </row>
    <row r="6" spans="1:66" ht="57" customHeight="1">
      <c r="A6" s="35" t="str">
        <f>'Sheet 1 (Existing)'!A6</f>
        <v>Purchase Orders Raised</v>
      </c>
      <c r="B6" s="36" t="s">
        <v>14</v>
      </c>
      <c r="C6" s="36" t="s">
        <v>7</v>
      </c>
      <c r="D6" s="18">
        <v>8</v>
      </c>
      <c r="E6" s="18">
        <v>9</v>
      </c>
      <c r="F6" s="36" t="s">
        <v>9</v>
      </c>
      <c r="G6" s="18">
        <v>8</v>
      </c>
      <c r="H6" s="18">
        <v>9</v>
      </c>
      <c r="I6" s="14"/>
      <c r="T6" s="11"/>
      <c r="AE6" s="11"/>
      <c r="AP6" s="11"/>
      <c r="BA6" s="11"/>
      <c r="BL6" s="42"/>
      <c r="BM6" s="49"/>
      <c r="BN6" s="47"/>
    </row>
    <row r="7" spans="1:66" ht="57" customHeight="1">
      <c r="A7" s="35" t="str">
        <f>'Sheet 1 (Existing)'!A7</f>
        <v>Orders Downloaded and entered into System</v>
      </c>
      <c r="B7" s="36" t="s">
        <v>15</v>
      </c>
      <c r="C7" s="36" t="s">
        <v>7</v>
      </c>
      <c r="D7" s="18">
        <v>8</v>
      </c>
      <c r="E7" s="18">
        <v>9</v>
      </c>
      <c r="F7" s="36" t="s">
        <v>9</v>
      </c>
      <c r="G7" s="18">
        <v>8</v>
      </c>
      <c r="H7" s="18">
        <v>9</v>
      </c>
      <c r="I7" s="12"/>
      <c r="J7" s="4"/>
      <c r="K7" s="4"/>
      <c r="L7" s="4"/>
      <c r="M7" s="4"/>
      <c r="N7" s="4"/>
      <c r="O7" s="4"/>
      <c r="P7" s="4"/>
      <c r="Q7" s="4"/>
      <c r="R7" s="4"/>
      <c r="S7" s="4"/>
      <c r="T7" s="12"/>
      <c r="U7" s="4"/>
      <c r="V7" s="4"/>
      <c r="W7" s="4"/>
      <c r="X7" s="4"/>
      <c r="Y7" s="4"/>
      <c r="Z7" s="4"/>
      <c r="AA7" s="4"/>
      <c r="AB7" s="4"/>
      <c r="AC7" s="4"/>
      <c r="AD7" s="4"/>
      <c r="AE7" s="12"/>
      <c r="AF7" s="4"/>
      <c r="AG7" s="4"/>
      <c r="AH7" s="4"/>
      <c r="AI7" s="4"/>
      <c r="AJ7" s="4"/>
      <c r="AK7" s="4"/>
      <c r="AL7" s="4"/>
      <c r="AM7" s="4"/>
      <c r="AN7" s="4"/>
      <c r="AO7" s="4"/>
      <c r="AP7" s="12"/>
      <c r="AQ7" s="4"/>
      <c r="AR7" s="4"/>
      <c r="AS7" s="4"/>
      <c r="AT7" s="4"/>
      <c r="AU7" s="4"/>
      <c r="AV7" s="4"/>
      <c r="AW7" s="4"/>
      <c r="AX7" s="4"/>
      <c r="AY7" s="4"/>
      <c r="AZ7" s="4"/>
      <c r="BA7" s="12"/>
      <c r="BB7" s="4"/>
      <c r="BC7" s="4"/>
      <c r="BD7" s="4"/>
      <c r="BE7" s="4"/>
      <c r="BF7" s="4"/>
      <c r="BG7" s="4"/>
      <c r="BH7" s="4"/>
      <c r="BI7" s="4"/>
      <c r="BJ7" s="4"/>
      <c r="BK7" s="4"/>
      <c r="BL7" s="42"/>
      <c r="BM7" s="49" t="str">
        <f t="shared" ref="BM7:BM15" si="0">A7</f>
        <v>Orders Downloaded and entered into System</v>
      </c>
      <c r="BN7" s="47">
        <f t="shared" ref="BN7:BN15" si="1">(H7-G7)+(E7-D7)</f>
        <v>2</v>
      </c>
    </row>
    <row r="8" spans="1:66" ht="57" customHeight="1">
      <c r="A8" s="35" t="str">
        <f>'Sheet 1 (Existing)'!A8</f>
        <v>Stock Allocated and Confirmed in VC</v>
      </c>
      <c r="B8" s="36" t="s">
        <v>15</v>
      </c>
      <c r="C8" s="36" t="s">
        <v>7</v>
      </c>
      <c r="D8" s="18">
        <v>8</v>
      </c>
      <c r="E8" s="18">
        <v>9</v>
      </c>
      <c r="F8" s="36" t="s">
        <v>9</v>
      </c>
      <c r="G8" s="18">
        <v>8</v>
      </c>
      <c r="H8" s="18">
        <v>9</v>
      </c>
      <c r="I8" s="12"/>
      <c r="J8" s="4"/>
      <c r="K8" s="4"/>
      <c r="L8" s="4"/>
      <c r="M8" s="4"/>
      <c r="N8" s="4"/>
      <c r="O8" s="4"/>
      <c r="P8" s="4"/>
      <c r="Q8" s="4"/>
      <c r="R8" s="4"/>
      <c r="S8" s="4"/>
      <c r="T8" s="12"/>
      <c r="U8" s="4"/>
      <c r="V8" s="4"/>
      <c r="W8" s="4"/>
      <c r="X8" s="4"/>
      <c r="Y8" s="4"/>
      <c r="Z8" s="4"/>
      <c r="AA8" s="4"/>
      <c r="AB8" s="4"/>
      <c r="AC8" s="4"/>
      <c r="AD8" s="4"/>
      <c r="AE8" s="12"/>
      <c r="AF8" s="4"/>
      <c r="AG8" s="4"/>
      <c r="AH8" s="4"/>
      <c r="AI8" s="4"/>
      <c r="AJ8" s="4"/>
      <c r="AK8" s="4"/>
      <c r="AL8" s="4"/>
      <c r="AM8" s="4"/>
      <c r="AN8" s="4"/>
      <c r="AO8" s="4"/>
      <c r="AP8" s="12"/>
      <c r="AQ8" s="4"/>
      <c r="AR8" s="4"/>
      <c r="AS8" s="4"/>
      <c r="AT8" s="4"/>
      <c r="AU8" s="4"/>
      <c r="AV8" s="4"/>
      <c r="AW8" s="4"/>
      <c r="AX8" s="4"/>
      <c r="AY8" s="4"/>
      <c r="AZ8" s="4"/>
      <c r="BA8" s="12"/>
      <c r="BB8" s="4"/>
      <c r="BC8" s="4"/>
      <c r="BD8" s="4"/>
      <c r="BE8" s="4"/>
      <c r="BF8" s="4"/>
      <c r="BG8" s="4"/>
      <c r="BH8" s="4"/>
      <c r="BI8" s="4"/>
      <c r="BJ8" s="4"/>
      <c r="BK8" s="4"/>
      <c r="BL8" s="42"/>
      <c r="BM8" s="49" t="str">
        <f t="shared" si="0"/>
        <v>Stock Allocated and Confirmed in VC</v>
      </c>
      <c r="BN8" s="47">
        <f t="shared" si="1"/>
        <v>2</v>
      </c>
    </row>
    <row r="9" spans="1:66" ht="57" customHeight="1">
      <c r="A9" s="35" t="str">
        <f>'Sheet 1 (Existing)'!A9</f>
        <v>Pick List Created</v>
      </c>
      <c r="B9" s="36" t="s">
        <v>15</v>
      </c>
      <c r="C9" s="36" t="s">
        <v>7</v>
      </c>
      <c r="D9" s="18">
        <v>8</v>
      </c>
      <c r="E9" s="18">
        <v>9</v>
      </c>
      <c r="F9" s="36" t="s">
        <v>9</v>
      </c>
      <c r="G9" s="18">
        <v>8</v>
      </c>
      <c r="H9" s="18">
        <v>9</v>
      </c>
      <c r="I9" s="12"/>
      <c r="J9" s="4"/>
      <c r="K9" s="4"/>
      <c r="L9" s="4"/>
      <c r="M9" s="4"/>
      <c r="N9" s="4"/>
      <c r="O9" s="4"/>
      <c r="P9" s="4"/>
      <c r="Q9" s="4"/>
      <c r="R9" s="4"/>
      <c r="S9" s="4"/>
      <c r="T9" s="12"/>
      <c r="U9" s="4"/>
      <c r="V9" s="4"/>
      <c r="W9" s="4"/>
      <c r="X9" s="4"/>
      <c r="Y9" s="4"/>
      <c r="Z9" s="4"/>
      <c r="AA9" s="4"/>
      <c r="AB9" s="4"/>
      <c r="AC9" s="4"/>
      <c r="AD9" s="4"/>
      <c r="AE9" s="12"/>
      <c r="AF9" s="4"/>
      <c r="AG9" s="4"/>
      <c r="AH9" s="4"/>
      <c r="AI9" s="4"/>
      <c r="AJ9" s="4"/>
      <c r="AK9" s="4"/>
      <c r="AL9" s="4"/>
      <c r="AM9" s="4"/>
      <c r="AN9" s="4"/>
      <c r="AO9" s="4"/>
      <c r="AP9" s="12"/>
      <c r="AQ9" s="4"/>
      <c r="AR9" s="4"/>
      <c r="AS9" s="4"/>
      <c r="AT9" s="4"/>
      <c r="AU9" s="4"/>
      <c r="AV9" s="4"/>
      <c r="AW9" s="4"/>
      <c r="AX9" s="4"/>
      <c r="AY9" s="4"/>
      <c r="AZ9" s="4"/>
      <c r="BA9" s="12"/>
      <c r="BB9" s="4"/>
      <c r="BC9" s="4"/>
      <c r="BD9" s="4"/>
      <c r="BE9" s="4"/>
      <c r="BF9" s="4"/>
      <c r="BG9" s="4"/>
      <c r="BH9" s="4"/>
      <c r="BI9" s="4"/>
      <c r="BJ9" s="4"/>
      <c r="BK9" s="4"/>
      <c r="BL9" s="42"/>
      <c r="BM9" s="49" t="str">
        <f t="shared" si="0"/>
        <v>Pick List Created</v>
      </c>
      <c r="BN9" s="47">
        <f t="shared" si="1"/>
        <v>2</v>
      </c>
    </row>
    <row r="10" spans="1:66" ht="57" customHeight="1">
      <c r="A10" s="35" t="str">
        <f>'Sheet 1 (Existing)'!A10</f>
        <v>Items Picked</v>
      </c>
      <c r="B10" s="36" t="s">
        <v>16</v>
      </c>
      <c r="C10" s="36" t="str">
        <f>C9</f>
        <v>Monday</v>
      </c>
      <c r="D10" s="18">
        <v>9</v>
      </c>
      <c r="E10" s="18">
        <f>'Sheet 1 (Existing)'!E10-'Sheet 1 (Existing)'!D10+D10</f>
        <v>11</v>
      </c>
      <c r="F10" s="36" t="str">
        <f>F9</f>
        <v>Wednesday</v>
      </c>
      <c r="G10" s="18">
        <v>9</v>
      </c>
      <c r="H10" s="18">
        <f>'Sheet 1 (Existing)'!H10-'Sheet 1 (Existing)'!G10+G10</f>
        <v>11</v>
      </c>
      <c r="I10" s="12"/>
      <c r="J10" s="4"/>
      <c r="K10" s="4"/>
      <c r="L10" s="4"/>
      <c r="M10" s="4"/>
      <c r="N10" s="4"/>
      <c r="O10" s="4"/>
      <c r="P10" s="4"/>
      <c r="Q10" s="4"/>
      <c r="R10" s="4"/>
      <c r="S10" s="4"/>
      <c r="T10" s="12"/>
      <c r="U10" s="4"/>
      <c r="V10" s="4"/>
      <c r="W10" s="4"/>
      <c r="X10" s="4"/>
      <c r="Y10" s="4"/>
      <c r="Z10" s="4"/>
      <c r="AA10" s="4"/>
      <c r="AB10" s="4"/>
      <c r="AC10" s="4"/>
      <c r="AD10" s="4"/>
      <c r="AE10" s="12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12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12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2"/>
      <c r="BM10" s="49" t="str">
        <f t="shared" si="0"/>
        <v>Items Picked</v>
      </c>
      <c r="BN10" s="47">
        <f t="shared" si="1"/>
        <v>4</v>
      </c>
    </row>
    <row r="11" spans="1:66" ht="57" customHeight="1">
      <c r="A11" s="35" t="str">
        <f>'Sheet 1 (Existing)'!A11</f>
        <v>Items Packed</v>
      </c>
      <c r="B11" s="36" t="s">
        <v>16</v>
      </c>
      <c r="C11" s="36" t="s">
        <v>7</v>
      </c>
      <c r="D11" s="18">
        <f>E10</f>
        <v>11</v>
      </c>
      <c r="E11" s="18">
        <f>'Sheet 1 (Existing)'!E11-'Sheet 1 (Existing)'!D11+D11</f>
        <v>17</v>
      </c>
      <c r="F11" s="36" t="s">
        <v>9</v>
      </c>
      <c r="G11" s="18">
        <f>H10</f>
        <v>11</v>
      </c>
      <c r="H11" s="18">
        <f>'Sheet 1 (Existing)'!H11-'Sheet 1 (Existing)'!G11+G11</f>
        <v>13</v>
      </c>
      <c r="I11" s="12"/>
      <c r="J11" s="4"/>
      <c r="K11" s="4"/>
      <c r="L11" s="4"/>
      <c r="M11" s="4"/>
      <c r="N11" s="4"/>
      <c r="O11" s="4"/>
      <c r="P11" s="4"/>
      <c r="Q11" s="4"/>
      <c r="R11" s="4"/>
      <c r="S11" s="4"/>
      <c r="T11" s="12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2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12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12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2"/>
      <c r="BM11" s="49" t="str">
        <f t="shared" si="0"/>
        <v>Items Packed</v>
      </c>
      <c r="BN11" s="47">
        <f t="shared" si="1"/>
        <v>8</v>
      </c>
    </row>
    <row r="12" spans="1:66" ht="57" customHeight="1">
      <c r="A12" s="35" t="str">
        <f>'Sheet 1 (Existing)'!A12</f>
        <v>Courier Requested</v>
      </c>
      <c r="B12" s="36" t="s">
        <v>15</v>
      </c>
      <c r="C12" s="36" t="s">
        <v>7</v>
      </c>
      <c r="D12" s="18">
        <f>E11</f>
        <v>17</v>
      </c>
      <c r="E12" s="18">
        <f>D12+1</f>
        <v>18</v>
      </c>
      <c r="F12" s="36" t="s">
        <v>9</v>
      </c>
      <c r="G12" s="18">
        <f>H11</f>
        <v>13</v>
      </c>
      <c r="H12" s="18">
        <f>G12+1</f>
        <v>14</v>
      </c>
      <c r="I12" s="12"/>
      <c r="J12" s="4"/>
      <c r="K12" s="4"/>
      <c r="L12" s="4"/>
      <c r="M12" s="4"/>
      <c r="N12" s="4"/>
      <c r="O12" s="4"/>
      <c r="P12" s="4"/>
      <c r="Q12" s="4"/>
      <c r="R12" s="4"/>
      <c r="S12" s="4"/>
      <c r="T12" s="12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2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12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12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2"/>
      <c r="BM12" s="49" t="str">
        <f t="shared" si="0"/>
        <v>Courier Requested</v>
      </c>
      <c r="BN12" s="47">
        <f t="shared" si="1"/>
        <v>2</v>
      </c>
    </row>
    <row r="13" spans="1:66" ht="57" customHeight="1">
      <c r="A13" s="35" t="str">
        <f>'Sheet 1 (Existing)'!A13</f>
        <v>ASN Created, Amazon Labels made</v>
      </c>
      <c r="B13" s="37" t="s">
        <v>16</v>
      </c>
      <c r="C13" s="36" t="s">
        <v>7</v>
      </c>
      <c r="D13" s="18">
        <f>D12</f>
        <v>17</v>
      </c>
      <c r="E13" s="18">
        <f>E12</f>
        <v>18</v>
      </c>
      <c r="F13" s="36" t="s">
        <v>9</v>
      </c>
      <c r="G13" s="18">
        <f>G12</f>
        <v>13</v>
      </c>
      <c r="H13" s="18">
        <f>H12</f>
        <v>14</v>
      </c>
      <c r="I13" s="15"/>
      <c r="J13" s="4"/>
      <c r="K13" s="4"/>
      <c r="L13" s="4"/>
      <c r="M13" s="4"/>
      <c r="N13" s="4"/>
      <c r="O13" s="4"/>
      <c r="P13" s="4"/>
      <c r="Q13" s="4"/>
      <c r="R13" s="4"/>
      <c r="S13" s="4"/>
      <c r="T13" s="12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2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12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12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2"/>
      <c r="BM13" s="49" t="str">
        <f t="shared" si="0"/>
        <v>ASN Created, Amazon Labels made</v>
      </c>
      <c r="BN13" s="47">
        <f t="shared" si="1"/>
        <v>2</v>
      </c>
    </row>
    <row r="14" spans="1:66" ht="57" customHeight="1">
      <c r="A14" s="35" t="str">
        <f>'Sheet 1 (Existing)'!A14</f>
        <v>Invoice Raised to Amazon</v>
      </c>
      <c r="B14" s="36" t="s">
        <v>15</v>
      </c>
      <c r="C14" s="36" t="s">
        <v>7</v>
      </c>
      <c r="D14" s="18">
        <f>D13</f>
        <v>17</v>
      </c>
      <c r="E14" s="18">
        <v>17</v>
      </c>
      <c r="F14" s="36" t="s">
        <v>9</v>
      </c>
      <c r="G14" s="18">
        <v>17</v>
      </c>
      <c r="H14" s="18">
        <v>17</v>
      </c>
      <c r="I14" s="12"/>
      <c r="J14" s="4"/>
      <c r="K14" s="4"/>
      <c r="L14" s="4"/>
      <c r="M14" s="4"/>
      <c r="N14" s="4"/>
      <c r="O14" s="4"/>
      <c r="P14" s="4"/>
      <c r="Q14" s="4"/>
      <c r="R14" s="4"/>
      <c r="S14" s="4"/>
      <c r="T14" s="12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2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12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12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2"/>
      <c r="BM14" s="49" t="str">
        <f t="shared" si="0"/>
        <v>Invoice Raised to Amazon</v>
      </c>
      <c r="BN14" s="47">
        <f t="shared" si="1"/>
        <v>0</v>
      </c>
    </row>
    <row r="15" spans="1:66" ht="57" customHeight="1">
      <c r="A15" s="35" t="str">
        <f>'Sheet 1 (Existing)'!A15</f>
        <v>Invoice Copied to Accounts</v>
      </c>
      <c r="B15" s="36" t="s">
        <v>15</v>
      </c>
      <c r="C15" s="36" t="s">
        <v>7</v>
      </c>
      <c r="D15" s="18">
        <f>D14</f>
        <v>17</v>
      </c>
      <c r="E15" s="18">
        <v>17</v>
      </c>
      <c r="F15" s="36" t="s">
        <v>9</v>
      </c>
      <c r="G15" s="18">
        <v>17</v>
      </c>
      <c r="H15" s="18">
        <v>17</v>
      </c>
      <c r="I15" s="12"/>
      <c r="J15" s="4"/>
      <c r="K15" s="4"/>
      <c r="L15" s="4"/>
      <c r="M15" s="4"/>
      <c r="N15" s="4"/>
      <c r="O15" s="4"/>
      <c r="P15" s="4"/>
      <c r="Q15" s="4"/>
      <c r="R15" s="4"/>
      <c r="S15" s="4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2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12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12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2"/>
      <c r="BM15" s="49" t="str">
        <f t="shared" si="0"/>
        <v>Invoice Copied to Accounts</v>
      </c>
      <c r="BN15" s="47">
        <f t="shared" si="1"/>
        <v>0</v>
      </c>
    </row>
    <row r="16" spans="1:66">
      <c r="F16" s="16"/>
    </row>
    <row r="17" spans="1:65">
      <c r="BM17" s="9"/>
    </row>
    <row r="19" spans="1:65">
      <c r="A19" s="8" t="s">
        <v>7</v>
      </c>
    </row>
    <row r="20" spans="1:65">
      <c r="A20" s="8" t="s">
        <v>8</v>
      </c>
    </row>
    <row r="21" spans="1:65">
      <c r="A21" s="8" t="s">
        <v>9</v>
      </c>
    </row>
    <row r="22" spans="1:65">
      <c r="A22" s="8" t="s">
        <v>10</v>
      </c>
    </row>
    <row r="23" spans="1:65">
      <c r="A23" s="8" t="s">
        <v>11</v>
      </c>
    </row>
  </sheetData>
  <mergeCells count="10">
    <mergeCell ref="BH2:BK2"/>
    <mergeCell ref="A4:A5"/>
    <mergeCell ref="B4:B5"/>
    <mergeCell ref="BA4:BK4"/>
    <mergeCell ref="C4:E4"/>
    <mergeCell ref="F4:H4"/>
    <mergeCell ref="I4:S4"/>
    <mergeCell ref="T4:AD4"/>
    <mergeCell ref="AE4:AO4"/>
    <mergeCell ref="AP4:AZ4"/>
  </mergeCells>
  <conditionalFormatting sqref="I6:S12 J13:S13 I14:S15">
    <cfRule type="expression" dxfId="4" priority="10">
      <formula>OR(AND($F6="Monday",I$5&gt;=$G6,I$5&lt;$H6),AND($C6="Monday",I$5&gt;=$D6,I$5&lt;$E6))</formula>
    </cfRule>
  </conditionalFormatting>
  <conditionalFormatting sqref="T6:AD15">
    <cfRule type="expression" dxfId="3" priority="8">
      <formula>OR(AND($F6="Tuesday",T$5&gt;=$G6,T$5&lt;$H6),AND($C6="Tuesday",T$5&gt;=$D6,T$5&lt;$E6))</formula>
    </cfRule>
  </conditionalFormatting>
  <conditionalFormatting sqref="AE6:AO15">
    <cfRule type="expression" dxfId="2" priority="6">
      <formula>OR(AND($F6="Wednesday",AE$5&gt;=$G6,AE$5&lt;$H6),AND($C6="Wednesday",AE$5&gt;=$D6,AE$5&lt;$E6))</formula>
    </cfRule>
  </conditionalFormatting>
  <conditionalFormatting sqref="AP6:AZ15">
    <cfRule type="expression" dxfId="1" priority="4">
      <formula>OR(AND($F6="Thursday",AP$5&gt;=$G6,AP$5&lt;$H6),AND($C6="Thursday",AP$5&gt;=$D6,AP$5&lt;$E6))</formula>
    </cfRule>
  </conditionalFormatting>
  <conditionalFormatting sqref="BA6:BK15">
    <cfRule type="expression" dxfId="0" priority="2">
      <formula>OR(AND($F6="Friday",BA$5&gt;=$G6,BA$5&lt;$H6),AND($C6="Friday",BA$5&gt;=$D6,BA$5&lt;$E6))</formula>
    </cfRule>
  </conditionalFormatting>
  <dataValidations count="1">
    <dataValidation type="list" allowBlank="1" showInputMessage="1" showErrorMessage="1" sqref="C6:C15 F6:F16" xr:uid="{57174ED9-CC57-3B4C-A779-D5A683502713}">
      <formula1>$A$19:$A$23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 (Existing)</vt:lpstr>
      <vt:lpstr>Sheet 2 (With KhooCommerce)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accounts@khoosys.net</dc:creator>
  <cp:lastModifiedBy>accounts@khoosys.net</cp:lastModifiedBy>
  <dcterms:created xsi:type="dcterms:W3CDTF">2020-04-24T16:16:15Z</dcterms:created>
  <dcterms:modified xsi:type="dcterms:W3CDTF">2023-09-27T16:06:01Z</dcterms:modified>
</cp:coreProperties>
</file>