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khoo/Downloads/"/>
    </mc:Choice>
  </mc:AlternateContent>
  <xr:revisionPtr revIDLastSave="0" documentId="13_ncr:1_{26EF1F36-8D59-DF44-8EC8-62BD60EFEE8A}" xr6:coauthVersionLast="47" xr6:coauthVersionMax="47" xr10:uidLastSave="{00000000-0000-0000-0000-000000000000}"/>
  <bookViews>
    <workbookView xWindow="1360" yWindow="500" windowWidth="45880" windowHeight="25520" xr2:uid="{97DC7A1B-D98E-EC42-BE9B-B9CC0C995353}"/>
  </bookViews>
  <sheets>
    <sheet name="Sheet 1 (Existing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O12" i="1" l="1"/>
  <c r="BO11" i="1"/>
  <c r="BO10" i="1"/>
  <c r="BO7" i="1"/>
  <c r="BO8" i="1"/>
  <c r="BO9" i="1"/>
  <c r="BN7" i="1"/>
  <c r="BN8" i="1"/>
  <c r="BN9" i="1"/>
  <c r="BN10" i="1"/>
  <c r="BN11" i="1"/>
  <c r="BN12" i="1"/>
  <c r="BO14" i="1" l="1"/>
  <c r="BO15" i="1"/>
  <c r="BO17" i="1" l="1"/>
  <c r="AH15" i="1" l="1"/>
  <c r="AH21" i="1" s="1"/>
</calcChain>
</file>

<file path=xl/sharedStrings.xml><?xml version="1.0" encoding="utf-8"?>
<sst xmlns="http://schemas.openxmlformats.org/spreadsheetml/2006/main" count="54" uniqueCount="31">
  <si>
    <t>Purchase Orders Raised</t>
  </si>
  <si>
    <t>Invoice Raised to Amazon</t>
  </si>
  <si>
    <t>Invoice Copied to Accounts</t>
  </si>
  <si>
    <t>Monday</t>
  </si>
  <si>
    <t>Tuesday</t>
  </si>
  <si>
    <t>Wednesday</t>
  </si>
  <si>
    <t>Thursday</t>
  </si>
  <si>
    <t>Friday</t>
  </si>
  <si>
    <t>Stage</t>
  </si>
  <si>
    <t>Who</t>
  </si>
  <si>
    <t>Amazon</t>
  </si>
  <si>
    <t>Admin</t>
  </si>
  <si>
    <t>Warehouse</t>
  </si>
  <si>
    <t>Day 2</t>
  </si>
  <si>
    <t>Day 1</t>
  </si>
  <si>
    <t>S</t>
  </si>
  <si>
    <t>E</t>
  </si>
  <si>
    <t>Task</t>
  </si>
  <si>
    <t>Hours Total</t>
  </si>
  <si>
    <t>Total (Admin)</t>
  </si>
  <si>
    <t>Total (Warehouse)</t>
  </si>
  <si>
    <t>Day 1, Start / End</t>
  </si>
  <si>
    <t>Day 2, Start / End</t>
  </si>
  <si>
    <t>Orders Downloaded and entered into System</t>
  </si>
  <si>
    <t>Stock Allocated and Confirmed in VC</t>
  </si>
  <si>
    <t>Total - all</t>
  </si>
  <si>
    <t>Hourly Rate</t>
  </si>
  <si>
    <t>Total Hours / week</t>
  </si>
  <si>
    <t>Business cost per month</t>
  </si>
  <si>
    <t>ASN Process - Packing, Labels, Carrier</t>
  </si>
  <si>
    <t>Pick List Printed and given to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</si>
</sst>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_);[Red]\(&quot;£&quot;#,##0\)"/>
    <numFmt numFmtId="164" formatCode="[$-F400]h:mm:ss\ AM/PM"/>
  </numFmts>
  <fonts count="14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rgb="FF000000"/>
      <name val="Source Sans Pro Regular"/>
    </font>
    <font>
      <sz val="16"/>
      <color rgb="FF000000"/>
      <name val="Source Sans Pro Regular"/>
    </font>
    <font>
      <b/>
      <sz val="16"/>
      <color rgb="FF000000"/>
      <name val="Source Sans Pro Regular"/>
    </font>
    <font>
      <b/>
      <sz val="12"/>
      <color rgb="FF000000"/>
      <name val="Source Sans Pro Regular"/>
    </font>
    <font>
      <b/>
      <sz val="12"/>
      <color theme="1"/>
      <name val="Source Sans Pro Regular"/>
    </font>
    <font>
      <sz val="12"/>
      <color theme="1"/>
      <name val="Source Sans Pro Regular"/>
    </font>
    <font>
      <sz val="24"/>
      <color theme="1"/>
      <name val="Source Sans Pro Regular"/>
    </font>
    <font>
      <sz val="16"/>
      <color theme="1"/>
      <name val="Source Sans Pro Regular"/>
    </font>
    <font>
      <b/>
      <sz val="16"/>
      <color theme="1"/>
      <name val="Source Sans Pro Regular"/>
    </font>
    <font>
      <sz val="12"/>
      <color rgb="FF00B0F0"/>
      <name val="Source Sans Pro Regular"/>
    </font>
    <font>
      <sz val="8"/>
      <color theme="0"/>
      <name val="Source Sans Pro Regular"/>
    </font>
    <font>
      <sz val="36"/>
      <color theme="1"/>
      <name val="Source Sans Pro Regula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1" xfId="0" applyFont="1" applyBorder="1"/>
    <xf numFmtId="0" fontId="9" fillId="0" borderId="0" xfId="0" applyFont="1"/>
    <xf numFmtId="164" fontId="6" fillId="0" borderId="1" xfId="0" applyNumberFormat="1" applyFont="1" applyBorder="1"/>
    <xf numFmtId="164" fontId="6" fillId="0" borderId="0" xfId="0" applyNumberFormat="1" applyFont="1"/>
    <xf numFmtId="0" fontId="7" fillId="0" borderId="2" xfId="0" applyFont="1" applyBorder="1"/>
    <xf numFmtId="0" fontId="11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1" fillId="0" borderId="3" xfId="0" applyFont="1" applyBorder="1"/>
    <xf numFmtId="0" fontId="5" fillId="0" borderId="3" xfId="0" applyFont="1" applyBorder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6" fontId="13" fillId="0" borderId="0" xfId="0" applyNumberFormat="1" applyFont="1" applyAlignment="1">
      <alignment horizontal="center" vertical="center"/>
    </xf>
    <xf numFmtId="6" fontId="13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6">
    <dxf>
      <fill>
        <patternFill patternType="lightDown">
          <bgColor theme="4" tint="0.59996337778862885"/>
        </patternFill>
      </fill>
    </dxf>
    <dxf>
      <fill>
        <patternFill patternType="lightDown">
          <bgColor theme="4" tint="0.59996337778862885"/>
        </patternFill>
      </fill>
    </dxf>
    <dxf>
      <fill>
        <patternFill patternType="lightDown">
          <bgColor theme="4" tint="0.59996337778862885"/>
        </patternFill>
      </fill>
    </dxf>
    <dxf>
      <fill>
        <patternFill>
          <bgColor theme="4"/>
        </patternFill>
      </fill>
    </dxf>
    <dxf>
      <fill>
        <patternFill patternType="lightDown">
          <bgColor theme="4" tint="0.59996337778862885"/>
        </patternFill>
      </fill>
    </dxf>
    <dxf>
      <fill>
        <patternFill patternType="lightDown">
          <bgColor theme="4" tint="0.59996337778862885"/>
        </patternFill>
      </fill>
    </dxf>
  </dxfs>
  <tableStyles count="0" defaultTableStyle="TableStyleMedium2" defaultPivotStyle="PivotStyleLight16"/>
  <colors>
    <mruColors>
      <color rgb="FFFC523A"/>
      <color rgb="FF21647C"/>
      <color rgb="FF2F5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64</xdr:col>
      <xdr:colOff>27608</xdr:colOff>
      <xdr:row>2</xdr:row>
      <xdr:rowOff>419100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B04B5F-87AB-1644-AFFB-D8D432B14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093043" cy="1854752"/>
        </a:xfrm>
        <a:prstGeom prst="rect">
          <a:avLst/>
        </a:prstGeom>
      </xdr:spPr>
    </xdr:pic>
    <xdr:clientData/>
  </xdr:twoCellAnchor>
  <xdr:twoCellAnchor>
    <xdr:from>
      <xdr:col>5</xdr:col>
      <xdr:colOff>1079500</xdr:colOff>
      <xdr:row>0</xdr:row>
      <xdr:rowOff>114300</xdr:rowOff>
    </xdr:from>
    <xdr:to>
      <xdr:col>32</xdr:col>
      <xdr:colOff>165100</xdr:colOff>
      <xdr:row>1</xdr:row>
      <xdr:rowOff>0</xdr:rowOff>
    </xdr:to>
    <xdr:sp macro="" textlink="">
      <xdr:nvSpPr>
        <xdr:cNvPr id="11" name="Snip Single Corner of Rectangle 10">
          <a:extLst>
            <a:ext uri="{FF2B5EF4-FFF2-40B4-BE49-F238E27FC236}">
              <a16:creationId xmlns:a16="http://schemas.microsoft.com/office/drawing/2014/main" id="{60A06D31-7BF6-8D45-8F0E-ACC44DD25158}"/>
            </a:ext>
          </a:extLst>
        </xdr:cNvPr>
        <xdr:cNvSpPr/>
      </xdr:nvSpPr>
      <xdr:spPr>
        <a:xfrm>
          <a:off x="6438900" y="114300"/>
          <a:ext cx="6959600" cy="609600"/>
        </a:xfrm>
        <a:prstGeom prst="snip1Rect">
          <a:avLst/>
        </a:prstGeom>
        <a:solidFill>
          <a:srgbClr val="FC523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800"/>
            <a:t>Amazon Vendor Order Processing Gantt Chart</a:t>
          </a:r>
        </a:p>
      </xdr:txBody>
    </xdr:sp>
    <xdr:clientData/>
  </xdr:twoCellAnchor>
  <xdr:twoCellAnchor>
    <xdr:from>
      <xdr:col>2</xdr:col>
      <xdr:colOff>1076740</xdr:colOff>
      <xdr:row>21</xdr:row>
      <xdr:rowOff>124239</xdr:rowOff>
    </xdr:from>
    <xdr:to>
      <xdr:col>13</xdr:col>
      <xdr:colOff>149529</xdr:colOff>
      <xdr:row>21</xdr:row>
      <xdr:rowOff>138044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00F919C-6902-8874-748C-6074B883BA19}"/>
            </a:ext>
          </a:extLst>
        </xdr:cNvPr>
        <xdr:cNvCxnSpPr/>
      </xdr:nvCxnSpPr>
      <xdr:spPr>
        <a:xfrm>
          <a:off x="4665870" y="12244456"/>
          <a:ext cx="3876702" cy="13805"/>
        </a:xfrm>
        <a:prstGeom prst="straightConnector1">
          <a:avLst/>
        </a:prstGeom>
        <a:ln w="76200">
          <a:solidFill>
            <a:srgbClr val="FC523A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67255</xdr:colOff>
      <xdr:row>21</xdr:row>
      <xdr:rowOff>165653</xdr:rowOff>
    </xdr:from>
    <xdr:to>
      <xdr:col>56</xdr:col>
      <xdr:colOff>124239</xdr:colOff>
      <xdr:row>21</xdr:row>
      <xdr:rowOff>166205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F77DAB7E-80FA-C340-9DFC-9BD3D3E495C4}"/>
            </a:ext>
          </a:extLst>
        </xdr:cNvPr>
        <xdr:cNvCxnSpPr/>
      </xdr:nvCxnSpPr>
      <xdr:spPr>
        <a:xfrm flipH="1">
          <a:off x="15666168" y="12285870"/>
          <a:ext cx="3535680" cy="552"/>
        </a:xfrm>
        <a:prstGeom prst="straightConnector1">
          <a:avLst/>
        </a:prstGeom>
        <a:ln w="76200">
          <a:solidFill>
            <a:srgbClr val="FC523A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138044</xdr:colOff>
      <xdr:row>23</xdr:row>
      <xdr:rowOff>138043</xdr:rowOff>
    </xdr:from>
    <xdr:to>
      <xdr:col>27</xdr:col>
      <xdr:colOff>140805</xdr:colOff>
      <xdr:row>32</xdr:row>
      <xdr:rowOff>63499</xdr:rowOff>
    </xdr:to>
    <xdr:sp macro="" textlink="">
      <xdr:nvSpPr>
        <xdr:cNvPr id="17" name="Snip Single Corner of Rectangle 16">
          <a:extLst>
            <a:ext uri="{FF2B5EF4-FFF2-40B4-BE49-F238E27FC236}">
              <a16:creationId xmlns:a16="http://schemas.microsoft.com/office/drawing/2014/main" id="{B23F02CB-0559-8541-A6FC-DE64DCCA183B}"/>
            </a:ext>
          </a:extLst>
        </xdr:cNvPr>
        <xdr:cNvSpPr/>
      </xdr:nvSpPr>
      <xdr:spPr>
        <a:xfrm>
          <a:off x="138044" y="12451521"/>
          <a:ext cx="11874500" cy="2286000"/>
        </a:xfrm>
        <a:prstGeom prst="snip1Rect">
          <a:avLst/>
        </a:prstGeom>
        <a:solidFill>
          <a:srgbClr val="21647C">
            <a:alpha val="50196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000" baseline="0"/>
            <a:t>Thank you for downloading our Amazon Vendor Gantt Chart to help you map your operational processes. This example assumes twice weekly orders on a Monday and Wedneday but in reality you may have more or fewer orders than this. </a:t>
          </a:r>
        </a:p>
        <a:p>
          <a:pPr algn="l"/>
          <a:r>
            <a:rPr lang="en-GB" sz="2000" baseline="0"/>
            <a:t>It uses conditional formatting to highlight the cells so may not be compatible with all versions of excel</a:t>
          </a:r>
        </a:p>
        <a:p>
          <a:pPr algn="l"/>
          <a:endParaRPr lang="en-GB" sz="2000" baseline="0"/>
        </a:p>
        <a:p>
          <a:pPr algn="l"/>
          <a:r>
            <a:rPr lang="en-GB" sz="2000" baseline="0"/>
            <a:t>Comments/Questions: Chris@KhooCommerce.com </a:t>
          </a:r>
          <a:endParaRPr lang="en-GB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02D98-C79C-9245-9D33-E7E26C7BBCB3}">
  <dimension ref="A1:BQ26"/>
  <sheetViews>
    <sheetView tabSelected="1" zoomScale="92" zoomScaleNormal="92" workbookViewId="0">
      <selection activeCell="AZ26" sqref="AZ26"/>
    </sheetView>
  </sheetViews>
  <sheetFormatPr baseColWidth="10" defaultRowHeight="21"/>
  <cols>
    <col min="1" max="1" width="29.83203125" style="7" customWidth="1"/>
    <col min="2" max="2" width="17.1640625" style="8" customWidth="1"/>
    <col min="3" max="3" width="15" style="8" customWidth="1"/>
    <col min="4" max="5" width="4.1640625" style="9" customWidth="1"/>
    <col min="6" max="6" width="15" style="8" customWidth="1"/>
    <col min="7" max="8" width="4.1640625" style="9" customWidth="1"/>
    <col min="9" max="64" width="3.33203125" style="10" customWidth="1"/>
    <col min="65" max="65" width="10.83203125" style="10"/>
    <col min="66" max="66" width="33.1640625" style="12" customWidth="1"/>
    <col min="67" max="67" width="15.1640625" style="12" customWidth="1"/>
    <col min="68" max="16384" width="10.83203125" style="10"/>
  </cols>
  <sheetData>
    <row r="1" spans="1:69" ht="57" customHeight="1"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BN1" s="27"/>
      <c r="BO1" s="27"/>
      <c r="BQ1" s="23" t="s">
        <v>3</v>
      </c>
    </row>
    <row r="2" spans="1:69" ht="57" customHeight="1"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BQ2" s="23" t="s">
        <v>4</v>
      </c>
    </row>
    <row r="3" spans="1:69" ht="57" customHeight="1"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BQ3" s="23" t="s">
        <v>5</v>
      </c>
    </row>
    <row r="4" spans="1:69">
      <c r="A4" s="33" t="s">
        <v>8</v>
      </c>
      <c r="B4" s="32" t="s">
        <v>9</v>
      </c>
      <c r="C4" s="36" t="s">
        <v>21</v>
      </c>
      <c r="D4" s="36"/>
      <c r="E4" s="36"/>
      <c r="F4" s="36" t="s">
        <v>22</v>
      </c>
      <c r="G4" s="36"/>
      <c r="H4" s="36"/>
      <c r="I4" s="37" t="s">
        <v>3</v>
      </c>
      <c r="J4" s="35"/>
      <c r="K4" s="35"/>
      <c r="L4" s="35"/>
      <c r="M4" s="35"/>
      <c r="N4" s="35"/>
      <c r="O4" s="35"/>
      <c r="P4" s="35"/>
      <c r="Q4" s="35"/>
      <c r="R4" s="35"/>
      <c r="S4" s="38"/>
      <c r="T4" s="34" t="s">
        <v>4</v>
      </c>
      <c r="U4" s="35"/>
      <c r="V4" s="35"/>
      <c r="W4" s="35"/>
      <c r="X4" s="35"/>
      <c r="Y4" s="35"/>
      <c r="Z4" s="35"/>
      <c r="AA4" s="35"/>
      <c r="AB4" s="35"/>
      <c r="AC4" s="35"/>
      <c r="AD4" s="35"/>
      <c r="AE4" s="38"/>
      <c r="AF4" s="34" t="s">
        <v>5</v>
      </c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4" t="s">
        <v>6</v>
      </c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4" t="s">
        <v>7</v>
      </c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11"/>
      <c r="BQ4" s="23" t="s">
        <v>6</v>
      </c>
    </row>
    <row r="5" spans="1:69" s="14" customFormat="1" ht="22">
      <c r="A5" s="33"/>
      <c r="B5" s="32"/>
      <c r="C5" s="20" t="s">
        <v>14</v>
      </c>
      <c r="D5" s="6" t="s">
        <v>15</v>
      </c>
      <c r="E5" s="6" t="s">
        <v>16</v>
      </c>
      <c r="F5" s="20" t="s">
        <v>13</v>
      </c>
      <c r="G5" s="6" t="s">
        <v>15</v>
      </c>
      <c r="H5" s="6" t="s">
        <v>16</v>
      </c>
      <c r="I5" s="25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4">
        <v>18</v>
      </c>
      <c r="T5" s="3">
        <v>8</v>
      </c>
      <c r="U5" s="2">
        <v>9</v>
      </c>
      <c r="V5" s="2">
        <v>10</v>
      </c>
      <c r="W5" s="2">
        <v>11</v>
      </c>
      <c r="X5" s="2">
        <v>12</v>
      </c>
      <c r="Y5" s="2">
        <v>13</v>
      </c>
      <c r="Z5" s="2">
        <v>14</v>
      </c>
      <c r="AA5" s="2">
        <v>15</v>
      </c>
      <c r="AB5" s="2">
        <v>16</v>
      </c>
      <c r="AC5" s="2">
        <v>17</v>
      </c>
      <c r="AD5" s="2">
        <v>18</v>
      </c>
      <c r="AE5" s="4">
        <v>18</v>
      </c>
      <c r="AF5" s="3">
        <v>8</v>
      </c>
      <c r="AG5" s="2">
        <v>9</v>
      </c>
      <c r="AH5" s="2">
        <v>10</v>
      </c>
      <c r="AI5" s="2">
        <v>11</v>
      </c>
      <c r="AJ5" s="2">
        <v>12</v>
      </c>
      <c r="AK5" s="2">
        <v>13</v>
      </c>
      <c r="AL5" s="2">
        <v>14</v>
      </c>
      <c r="AM5" s="2">
        <v>15</v>
      </c>
      <c r="AN5" s="2">
        <v>16</v>
      </c>
      <c r="AO5" s="2">
        <v>17</v>
      </c>
      <c r="AP5" s="2">
        <v>18</v>
      </c>
      <c r="AQ5" s="3">
        <v>8</v>
      </c>
      <c r="AR5" s="2">
        <v>9</v>
      </c>
      <c r="AS5" s="2">
        <v>10</v>
      </c>
      <c r="AT5" s="2">
        <v>11</v>
      </c>
      <c r="AU5" s="2">
        <v>12</v>
      </c>
      <c r="AV5" s="2">
        <v>13</v>
      </c>
      <c r="AW5" s="2">
        <v>14</v>
      </c>
      <c r="AX5" s="2">
        <v>15</v>
      </c>
      <c r="AY5" s="2">
        <v>16</v>
      </c>
      <c r="AZ5" s="2">
        <v>17</v>
      </c>
      <c r="BA5" s="2">
        <v>18</v>
      </c>
      <c r="BB5" s="3">
        <v>8</v>
      </c>
      <c r="BC5" s="2">
        <v>9</v>
      </c>
      <c r="BD5" s="2">
        <v>10</v>
      </c>
      <c r="BE5" s="2">
        <v>11</v>
      </c>
      <c r="BF5" s="2">
        <v>12</v>
      </c>
      <c r="BG5" s="2">
        <v>13</v>
      </c>
      <c r="BH5" s="2">
        <v>14</v>
      </c>
      <c r="BI5" s="2">
        <v>15</v>
      </c>
      <c r="BJ5" s="2">
        <v>16</v>
      </c>
      <c r="BK5" s="2">
        <v>17</v>
      </c>
      <c r="BL5" s="2">
        <v>18</v>
      </c>
      <c r="BM5" s="13"/>
      <c r="BN5" s="28" t="s">
        <v>17</v>
      </c>
      <c r="BO5" s="28" t="s">
        <v>18</v>
      </c>
      <c r="BQ5" s="23" t="s">
        <v>7</v>
      </c>
    </row>
    <row r="6" spans="1:69" ht="57" customHeight="1">
      <c r="A6" s="21" t="s">
        <v>0</v>
      </c>
      <c r="B6" s="22" t="s">
        <v>10</v>
      </c>
      <c r="C6" s="22" t="s">
        <v>3</v>
      </c>
      <c r="D6" s="5">
        <v>8</v>
      </c>
      <c r="E6" s="5">
        <v>9</v>
      </c>
      <c r="F6" s="22" t="s">
        <v>5</v>
      </c>
      <c r="G6" s="5">
        <v>8</v>
      </c>
      <c r="H6" s="5">
        <v>9</v>
      </c>
      <c r="I6" s="26"/>
      <c r="S6" s="15"/>
      <c r="T6" s="11"/>
      <c r="AE6" s="15"/>
      <c r="AF6" s="11"/>
      <c r="AQ6" s="11"/>
      <c r="BB6" s="11"/>
      <c r="BM6" s="11"/>
      <c r="BN6" s="29"/>
      <c r="BO6" s="27"/>
    </row>
    <row r="7" spans="1:69" ht="57" customHeight="1">
      <c r="A7" s="21" t="s">
        <v>23</v>
      </c>
      <c r="B7" s="22" t="s">
        <v>11</v>
      </c>
      <c r="C7" s="22" t="s">
        <v>3</v>
      </c>
      <c r="D7" s="5">
        <v>9</v>
      </c>
      <c r="E7" s="5">
        <v>11</v>
      </c>
      <c r="F7" s="22" t="s">
        <v>5</v>
      </c>
      <c r="G7" s="5">
        <v>9</v>
      </c>
      <c r="H7" s="5">
        <v>11</v>
      </c>
      <c r="I7" s="24"/>
      <c r="J7" s="17"/>
      <c r="K7" s="17"/>
      <c r="L7" s="17"/>
      <c r="M7" s="17"/>
      <c r="N7" s="17"/>
      <c r="O7" s="17"/>
      <c r="P7" s="17"/>
      <c r="Q7" s="17"/>
      <c r="R7" s="17"/>
      <c r="S7" s="18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8"/>
      <c r="AF7" s="16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6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6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1"/>
      <c r="BN7" s="29" t="str">
        <f t="shared" ref="BN7:BN12" si="0">A7</f>
        <v>Orders Downloaded and entered into System</v>
      </c>
      <c r="BO7" s="27">
        <f>MAX((H7-G7),0)+MAX(E7-D7,0)</f>
        <v>4</v>
      </c>
    </row>
    <row r="8" spans="1:69" ht="57" customHeight="1">
      <c r="A8" s="21" t="s">
        <v>24</v>
      </c>
      <c r="B8" s="22" t="s">
        <v>11</v>
      </c>
      <c r="C8" s="22" t="s">
        <v>3</v>
      </c>
      <c r="D8" s="5">
        <v>11</v>
      </c>
      <c r="E8" s="5">
        <v>14</v>
      </c>
      <c r="F8" s="22" t="s">
        <v>5</v>
      </c>
      <c r="G8" s="5">
        <v>11</v>
      </c>
      <c r="H8" s="5">
        <v>12</v>
      </c>
      <c r="I8" s="24"/>
      <c r="J8" s="17"/>
      <c r="K8" s="17"/>
      <c r="L8" s="17"/>
      <c r="M8" s="17"/>
      <c r="N8" s="17"/>
      <c r="O8" s="17"/>
      <c r="P8" s="17"/>
      <c r="Q8" s="17"/>
      <c r="R8" s="17"/>
      <c r="S8" s="18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8"/>
      <c r="AF8" s="16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6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6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1"/>
      <c r="BN8" s="29" t="str">
        <f t="shared" si="0"/>
        <v>Stock Allocated and Confirmed in VC</v>
      </c>
      <c r="BO8" s="27">
        <f>MAX((H8-G8),0)+MAX(E8-D8,0)</f>
        <v>4</v>
      </c>
    </row>
    <row r="9" spans="1:69" ht="57" customHeight="1">
      <c r="A9" s="21" t="s">
        <v>30</v>
      </c>
      <c r="B9" s="22" t="s">
        <v>11</v>
      </c>
      <c r="C9" s="22" t="s">
        <v>3</v>
      </c>
      <c r="D9" s="5">
        <v>14</v>
      </c>
      <c r="E9" s="5">
        <v>15</v>
      </c>
      <c r="F9" s="22" t="s">
        <v>5</v>
      </c>
      <c r="G9" s="5">
        <v>12</v>
      </c>
      <c r="H9" s="5">
        <v>13</v>
      </c>
      <c r="I9" s="24"/>
      <c r="J9" s="17"/>
      <c r="K9" s="17"/>
      <c r="L9" s="17"/>
      <c r="M9" s="17"/>
      <c r="N9" s="17"/>
      <c r="O9" s="17"/>
      <c r="P9" s="17"/>
      <c r="Q9" s="17"/>
      <c r="R9" s="17"/>
      <c r="S9" s="18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8"/>
      <c r="AF9" s="16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6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6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1"/>
      <c r="BN9" s="29" t="str">
        <f t="shared" si="0"/>
        <v>Pick List Printed and given to warehouse</v>
      </c>
      <c r="BO9" s="27">
        <f>MAX((H9-G9),0)+MAX(E9-D9,0)</f>
        <v>2</v>
      </c>
    </row>
    <row r="10" spans="1:69" ht="57" customHeight="1">
      <c r="A10" s="21" t="s">
        <v>29</v>
      </c>
      <c r="B10" s="22" t="s">
        <v>12</v>
      </c>
      <c r="C10" s="22" t="s">
        <v>4</v>
      </c>
      <c r="D10" s="5">
        <v>9</v>
      </c>
      <c r="E10" s="5">
        <v>15</v>
      </c>
      <c r="F10" s="22" t="s">
        <v>6</v>
      </c>
      <c r="G10" s="5">
        <v>9</v>
      </c>
      <c r="H10" s="5">
        <v>15</v>
      </c>
      <c r="I10" s="24"/>
      <c r="J10" s="17"/>
      <c r="K10" s="17"/>
      <c r="L10" s="17"/>
      <c r="M10" s="17"/>
      <c r="N10" s="17"/>
      <c r="O10" s="17"/>
      <c r="P10" s="17"/>
      <c r="Q10" s="17"/>
      <c r="R10" s="17"/>
      <c r="S10" s="18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8"/>
      <c r="AF10" s="16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6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6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1"/>
      <c r="BN10" s="29" t="str">
        <f t="shared" si="0"/>
        <v>ASN Process - Packing, Labels, Carrier</v>
      </c>
      <c r="BO10" s="27">
        <f>MAX((H10-G10),0)+MAX(E10-D10,0)</f>
        <v>12</v>
      </c>
    </row>
    <row r="11" spans="1:69" ht="57" customHeight="1">
      <c r="A11" s="21" t="s">
        <v>1</v>
      </c>
      <c r="B11" s="22" t="s">
        <v>11</v>
      </c>
      <c r="C11" s="22"/>
      <c r="D11" s="5"/>
      <c r="E11" s="5"/>
      <c r="F11" s="22" t="s">
        <v>7</v>
      </c>
      <c r="G11" s="5">
        <v>11</v>
      </c>
      <c r="H11" s="5">
        <v>12</v>
      </c>
      <c r="I11" s="24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8"/>
      <c r="AF11" s="16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6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1"/>
      <c r="BN11" s="29" t="str">
        <f t="shared" si="0"/>
        <v>Invoice Raised to Amazon</v>
      </c>
      <c r="BO11" s="27">
        <f>MAX((H11-G11),0)+MAX(E11-D11,0)</f>
        <v>1</v>
      </c>
    </row>
    <row r="12" spans="1:69" ht="57" customHeight="1">
      <c r="A12" s="21" t="s">
        <v>2</v>
      </c>
      <c r="B12" s="22" t="s">
        <v>11</v>
      </c>
      <c r="C12" s="22"/>
      <c r="D12" s="5"/>
      <c r="E12" s="5"/>
      <c r="F12" s="22" t="s">
        <v>7</v>
      </c>
      <c r="G12" s="5">
        <v>12</v>
      </c>
      <c r="H12" s="5">
        <v>13</v>
      </c>
      <c r="I12" s="24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  <c r="AF12" s="16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6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6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1"/>
      <c r="BN12" s="29" t="str">
        <f t="shared" si="0"/>
        <v>Invoice Copied to Accounts</v>
      </c>
      <c r="BO12" s="27">
        <f>MAX((H12-G12),0)+MAX(E12-D12,0)</f>
        <v>1</v>
      </c>
    </row>
    <row r="13" spans="1:69" ht="57" customHeight="1">
      <c r="F13" s="1"/>
    </row>
    <row r="14" spans="1:69" ht="57" customHeight="1">
      <c r="BN14" s="30" t="s">
        <v>19</v>
      </c>
      <c r="BO14" s="27">
        <f>SUMIF(B6:B12,"Admin",BO6:BO12)</f>
        <v>12</v>
      </c>
    </row>
    <row r="15" spans="1:69" ht="57" customHeight="1">
      <c r="O15" s="39" t="s">
        <v>27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>
        <f>BO17</f>
        <v>24</v>
      </c>
      <c r="AI15" s="39"/>
      <c r="AJ15" s="39"/>
      <c r="AK15" s="39"/>
      <c r="AL15" s="39"/>
      <c r="AM15" s="39"/>
      <c r="AN15" s="39"/>
      <c r="AO15" s="39"/>
      <c r="AP15" s="39"/>
      <c r="BN15" s="30" t="s">
        <v>20</v>
      </c>
      <c r="BO15" s="27">
        <f>SUMIF(B6:B12,"Warehouse",BO6:BO12)</f>
        <v>12</v>
      </c>
    </row>
    <row r="16" spans="1:69"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BN16" s="27"/>
      <c r="BO16" s="27"/>
    </row>
    <row r="17" spans="15:67" ht="47" customHeight="1"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BN17" s="12" t="s">
        <v>25</v>
      </c>
      <c r="BO17" s="31">
        <f>BO15+BO14</f>
        <v>24</v>
      </c>
    </row>
    <row r="18" spans="15:67" ht="22" customHeight="1">
      <c r="O18" s="39" t="s">
        <v>26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>
        <v>20</v>
      </c>
      <c r="AI18" s="40"/>
      <c r="AJ18" s="40"/>
      <c r="AK18" s="40"/>
      <c r="AL18" s="40"/>
      <c r="AM18" s="40"/>
      <c r="AN18" s="40"/>
      <c r="AO18" s="40"/>
      <c r="AP18" s="40"/>
    </row>
    <row r="19" spans="15:67" ht="21" customHeight="1"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  <c r="AI19" s="40"/>
      <c r="AJ19" s="40"/>
      <c r="AK19" s="40"/>
      <c r="AL19" s="40"/>
      <c r="AM19" s="40"/>
      <c r="AN19" s="40"/>
      <c r="AO19" s="40"/>
      <c r="AP19" s="40"/>
    </row>
    <row r="20" spans="15:67" ht="21" customHeight="1"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  <c r="AI20" s="40"/>
      <c r="AJ20" s="40"/>
      <c r="AK20" s="40"/>
      <c r="AL20" s="40"/>
      <c r="AM20" s="40"/>
      <c r="AN20" s="40"/>
      <c r="AO20" s="40"/>
      <c r="AP20" s="40"/>
    </row>
    <row r="21" spans="15:67" ht="21" customHeight="1">
      <c r="O21" s="39" t="s">
        <v>28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1">
        <f>AH15*AH18*4</f>
        <v>1920</v>
      </c>
      <c r="AI21" s="41"/>
      <c r="AJ21" s="41"/>
      <c r="AK21" s="41"/>
      <c r="AL21" s="41"/>
      <c r="AM21" s="41"/>
      <c r="AN21" s="41"/>
      <c r="AO21" s="41"/>
      <c r="AP21" s="41"/>
    </row>
    <row r="22" spans="15:67" ht="21" customHeight="1"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5:67" ht="21" customHeight="1"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5:67" ht="21" customHeight="1"/>
    <row r="25" spans="15:67" ht="21" customHeight="1"/>
    <row r="26" spans="15:67" ht="21" customHeight="1"/>
  </sheetData>
  <mergeCells count="15">
    <mergeCell ref="O15:AG17"/>
    <mergeCell ref="O18:AG20"/>
    <mergeCell ref="O21:AG23"/>
    <mergeCell ref="AH21:AP23"/>
    <mergeCell ref="AH18:AP20"/>
    <mergeCell ref="AH15:AP17"/>
    <mergeCell ref="B4:B5"/>
    <mergeCell ref="A4:A5"/>
    <mergeCell ref="AQ4:BA4"/>
    <mergeCell ref="BB4:BL4"/>
    <mergeCell ref="C4:E4"/>
    <mergeCell ref="F4:H4"/>
    <mergeCell ref="I4:S4"/>
    <mergeCell ref="T4:AE4"/>
    <mergeCell ref="AF4:AP4"/>
  </mergeCells>
  <phoneticPr fontId="1" type="noConversion"/>
  <conditionalFormatting sqref="I6:S12">
    <cfRule type="expression" dxfId="5" priority="24">
      <formula>OR(AND($F6="Monday",I$5&gt;=$G6,I$5&lt;$H6),AND($C6="Monday",I$5&gt;=$D6,I$5&lt;$E6))</formula>
    </cfRule>
  </conditionalFormatting>
  <conditionalFormatting sqref="T6:AD12">
    <cfRule type="expression" dxfId="4" priority="11">
      <formula>OR(AND($F6="Tuesday",T$5&gt;=$G6,T$5&lt;$H6),AND($C6="Tuesday",T$5&gt;=$D6,T$5&lt;$E6))</formula>
    </cfRule>
  </conditionalFormatting>
  <conditionalFormatting sqref="AE6:AE12">
    <cfRule type="expression" dxfId="3" priority="18">
      <formula>OR(AND($F6="Monday",AE$5&gt;=$G6,AE$5&lt;=$H6),AND($C6="Monday",AE$5&gt;=$D6,AE$5&lt;=$E6))</formula>
    </cfRule>
  </conditionalFormatting>
  <conditionalFormatting sqref="AF6:AP12">
    <cfRule type="expression" dxfId="2" priority="9">
      <formula>OR(AND($F6="Wednesday",AF$5&gt;=$G6,AF$5&lt;$H6),AND($C6="Wednesday",AF$5&gt;=$D6,AF$5&lt;$E6))</formula>
    </cfRule>
  </conditionalFormatting>
  <conditionalFormatting sqref="AQ6:BA12">
    <cfRule type="expression" dxfId="1" priority="7">
      <formula>OR(AND($F6="Thursday",AQ$5&gt;=$G6,AQ$5&lt;$H6),AND($C6="Thursday",AQ$5&gt;=$D6,AQ$5&lt;$E6))</formula>
    </cfRule>
  </conditionalFormatting>
  <conditionalFormatting sqref="BB6:BL12">
    <cfRule type="expression" dxfId="0" priority="5">
      <formula>OR(AND($F6="Friday",BB$5&gt;=$G6,BB$5&lt;$H6),AND($C6="Friday",BB$5&gt;=$D6,BB$5&lt;$E6))</formula>
    </cfRule>
  </conditionalFormatting>
  <conditionalFormatting sqref="AH21:AP23">
    <cfRule type="colorScale" priority="1">
      <colorScale>
        <cfvo type="num" val="0"/>
        <cfvo type="num" val="2500"/>
        <color theme="9" tint="0.59999389629810485"/>
        <color rgb="FFFF0000"/>
      </colorScale>
    </cfRule>
    <cfRule type="colorScale" priority="2">
      <colorScale>
        <cfvo type="num" val="0"/>
        <cfvo type="num" val="3000"/>
        <color theme="9"/>
        <color rgb="FFFF0000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list" allowBlank="1" showInputMessage="1" showErrorMessage="1" sqref="F6:F13 C6:C12" xr:uid="{00B851FB-9055-F942-BBC6-D15C20DD370A}">
      <formula1>$BQ$1:$BQ$5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(Existing)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accounts@khoosys.net</dc:creator>
  <cp:lastModifiedBy>christopher@khoo.co.uk</cp:lastModifiedBy>
  <dcterms:created xsi:type="dcterms:W3CDTF">2020-04-24T16:16:15Z</dcterms:created>
  <dcterms:modified xsi:type="dcterms:W3CDTF">2024-08-12T13:06:15Z</dcterms:modified>
</cp:coreProperties>
</file>